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030" activeTab="2"/>
  </bookViews>
  <sheets>
    <sheet name="ejerc XII.2" sheetId="1" r:id="rId1"/>
    <sheet name="ejerc XII.3" sheetId="2" r:id="rId2"/>
    <sheet name="ejerc XII.7" sheetId="3" r:id="rId3"/>
    <sheet name="ejerc XII.6" sheetId="4" r:id="rId4"/>
  </sheets>
  <definedNames/>
  <calcPr fullCalcOnLoad="1"/>
</workbook>
</file>

<file path=xl/sharedStrings.xml><?xml version="1.0" encoding="utf-8"?>
<sst xmlns="http://schemas.openxmlformats.org/spreadsheetml/2006/main" count="81" uniqueCount="29">
  <si>
    <t>EJERCICIO 2</t>
  </si>
  <si>
    <t>capítulo XII del texto : Manual de Matemática Financiera; Carlos Aliaga</t>
  </si>
  <si>
    <t>"Anualidades con Gradientes Aritméticas y Geométricas"</t>
  </si>
  <si>
    <t>periodos de</t>
  </si>
  <si>
    <t>valor actual</t>
  </si>
  <si>
    <t>actualización</t>
  </si>
  <si>
    <t>suma   =</t>
  </si>
  <si>
    <t>carga de datos</t>
  </si>
  <si>
    <t>tasa de interés</t>
  </si>
  <si>
    <t>rentas con</t>
  </si>
  <si>
    <t>gradiente</t>
  </si>
  <si>
    <t xml:space="preserve"> </t>
  </si>
  <si>
    <t>función excel =</t>
  </si>
  <si>
    <t>pago(5%,6,e35)     =</t>
  </si>
  <si>
    <t>n</t>
  </si>
  <si>
    <t>tabla de comprobación</t>
  </si>
  <si>
    <t>renta uniforme  de los gradientes  =</t>
  </si>
  <si>
    <t>cuota base                                   =</t>
  </si>
  <si>
    <t>suma                                  =</t>
  </si>
  <si>
    <t>anualidad</t>
  </si>
  <si>
    <t>EJERCICIO 3</t>
  </si>
  <si>
    <t>capitalización</t>
  </si>
  <si>
    <t xml:space="preserve">valor </t>
  </si>
  <si>
    <t>futuro</t>
  </si>
  <si>
    <t>gradiente (G)</t>
  </si>
  <si>
    <t>cuota base ( R )</t>
  </si>
  <si>
    <t>EJERCICIO 6</t>
  </si>
  <si>
    <t>presente</t>
  </si>
  <si>
    <t>EJERCICIO 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</si>
</sst>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 numFmtId="166" formatCode="#,##0.0000"/>
    <numFmt numFmtId="167" formatCode="#,##0.0"/>
    <numFmt numFmtId="168" formatCode="0.0"/>
    <numFmt numFmtId="169" formatCode="0.0%"/>
  </numFmts>
  <fonts count="3">
    <font>
      <sz val="10"/>
      <name val="Arial"/>
      <family val="0"/>
    </font>
    <font>
      <u val="single"/>
      <sz val="10"/>
      <name val="Arial"/>
      <family val="2"/>
    </font>
    <font>
      <sz val="8"/>
      <name val="Arial"/>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14">
    <border>
      <left/>
      <right/>
      <top/>
      <bottom/>
      <diagonal/>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0" fillId="2" borderId="1" xfId="0" applyFill="1"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4" xfId="0" applyFill="1" applyBorder="1" applyAlignment="1">
      <alignment/>
    </xf>
    <xf numFmtId="0" fontId="0" fillId="0" borderId="2" xfId="0" applyBorder="1" applyAlignment="1">
      <alignment horizontal="center"/>
    </xf>
    <xf numFmtId="0" fontId="0" fillId="0" borderId="5" xfId="0" applyBorder="1" applyAlignment="1">
      <alignment horizontal="center"/>
    </xf>
    <xf numFmtId="2" fontId="0" fillId="0" borderId="5" xfId="0" applyNumberFormat="1" applyBorder="1" applyAlignment="1">
      <alignment horizontal="center"/>
    </xf>
    <xf numFmtId="0" fontId="0" fillId="0" borderId="5" xfId="0" applyFill="1" applyBorder="1" applyAlignment="1">
      <alignment horizontal="center"/>
    </xf>
    <xf numFmtId="0" fontId="0" fillId="0" borderId="4" xfId="0" applyFill="1" applyBorder="1" applyAlignment="1">
      <alignment horizontal="center"/>
    </xf>
    <xf numFmtId="0" fontId="0" fillId="0" borderId="4" xfId="0" applyBorder="1" applyAlignment="1">
      <alignment horizontal="center"/>
    </xf>
    <xf numFmtId="0" fontId="0" fillId="2" borderId="6" xfId="0" applyFill="1" applyBorder="1" applyAlignment="1">
      <alignment/>
    </xf>
    <xf numFmtId="9" fontId="0" fillId="2" borderId="4" xfId="19"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2" fontId="0" fillId="0" borderId="4" xfId="0" applyNumberFormat="1" applyBorder="1" applyAlignment="1">
      <alignment horizontal="center"/>
    </xf>
    <xf numFmtId="166" fontId="0" fillId="2" borderId="4" xfId="0" applyNumberFormat="1" applyFill="1" applyBorder="1" applyAlignment="1">
      <alignment horizontal="center"/>
    </xf>
    <xf numFmtId="8" fontId="0" fillId="2" borderId="4" xfId="0" applyNumberFormat="1" applyFill="1" applyBorder="1" applyAlignment="1">
      <alignment horizontal="center"/>
    </xf>
    <xf numFmtId="8" fontId="0" fillId="0" borderId="5" xfId="0" applyNumberFormat="1" applyBorder="1" applyAlignment="1">
      <alignment horizontal="center"/>
    </xf>
    <xf numFmtId="4" fontId="0" fillId="3" borderId="7" xfId="0" applyNumberFormat="1" applyFill="1" applyBorder="1" applyAlignment="1">
      <alignment/>
    </xf>
    <xf numFmtId="0" fontId="0" fillId="3" borderId="3" xfId="0" applyFill="1" applyBorder="1" applyAlignment="1">
      <alignment/>
    </xf>
    <xf numFmtId="4" fontId="0" fillId="3" borderId="8" xfId="0" applyNumberFormat="1" applyFill="1" applyBorder="1" applyAlignment="1">
      <alignment/>
    </xf>
    <xf numFmtId="0" fontId="2" fillId="3" borderId="3" xfId="0" applyFont="1" applyFill="1" applyBorder="1" applyAlignment="1">
      <alignment/>
    </xf>
    <xf numFmtId="0" fontId="2" fillId="3" borderId="1" xfId="0" applyFont="1" applyFill="1" applyBorder="1" applyAlignment="1">
      <alignment/>
    </xf>
    <xf numFmtId="0" fontId="0" fillId="3" borderId="9" xfId="0" applyFill="1" applyBorder="1" applyAlignment="1">
      <alignment/>
    </xf>
    <xf numFmtId="0" fontId="0" fillId="3" borderId="10" xfId="0" applyFill="1" applyBorder="1" applyAlignment="1">
      <alignment/>
    </xf>
    <xf numFmtId="8" fontId="0" fillId="0" borderId="4" xfId="0" applyNumberFormat="1" applyBorder="1" applyAlignment="1">
      <alignment horizontal="center"/>
    </xf>
    <xf numFmtId="0" fontId="0" fillId="2" borderId="11" xfId="0" applyFill="1" applyBorder="1" applyAlignment="1">
      <alignment/>
    </xf>
    <xf numFmtId="0" fontId="0" fillId="2" borderId="12" xfId="0" applyFill="1" applyBorder="1" applyAlignment="1">
      <alignment/>
    </xf>
    <xf numFmtId="8" fontId="0" fillId="2" borderId="13" xfId="0" applyNumberFormat="1" applyFill="1" applyBorder="1" applyAlignment="1">
      <alignment/>
    </xf>
    <xf numFmtId="0" fontId="0" fillId="0" borderId="4" xfId="0" applyBorder="1" applyAlignment="1">
      <alignment/>
    </xf>
    <xf numFmtId="0" fontId="2" fillId="2" borderId="6" xfId="0" applyFont="1" applyFill="1" applyBorder="1" applyAlignment="1">
      <alignment/>
    </xf>
    <xf numFmtId="0" fontId="2" fillId="0" borderId="0" xfId="0" applyFont="1" applyAlignment="1">
      <alignment/>
    </xf>
    <xf numFmtId="9" fontId="2" fillId="2" borderId="4" xfId="19" applyFont="1" applyFill="1" applyBorder="1" applyAlignment="1">
      <alignment horizontal="center"/>
    </xf>
    <xf numFmtId="0" fontId="2" fillId="2" borderId="6" xfId="0" applyFont="1" applyFill="1" applyBorder="1" applyAlignment="1">
      <alignment horizontal="center"/>
    </xf>
    <xf numFmtId="0" fontId="2" fillId="2" borderId="4" xfId="0" applyFont="1" applyFill="1" applyBorder="1" applyAlignment="1">
      <alignment horizontal="center"/>
    </xf>
    <xf numFmtId="0" fontId="2" fillId="0" borderId="0" xfId="0" applyFont="1" applyFill="1" applyBorder="1" applyAlignment="1">
      <alignment/>
    </xf>
    <xf numFmtId="0" fontId="0" fillId="0" borderId="0" xfId="0" applyFill="1" applyBorder="1" applyAlignment="1">
      <alignment/>
    </xf>
    <xf numFmtId="0" fontId="0" fillId="2" borderId="7" xfId="0" applyFill="1" applyBorder="1" applyAlignment="1">
      <alignment horizontal="center"/>
    </xf>
    <xf numFmtId="0" fontId="0" fillId="2" borderId="8" xfId="0" applyFill="1" applyBorder="1" applyAlignment="1">
      <alignment horizontal="center"/>
    </xf>
    <xf numFmtId="0" fontId="0" fillId="2" borderId="2" xfId="0" applyFill="1" applyBorder="1" applyAlignment="1">
      <alignment horizontal="center"/>
    </xf>
    <xf numFmtId="1" fontId="0" fillId="0" borderId="5" xfId="0" applyNumberFormat="1" applyBorder="1" applyAlignment="1">
      <alignment horizontal="center"/>
    </xf>
    <xf numFmtId="0" fontId="2" fillId="0" borderId="0" xfId="0" applyFont="1" applyFill="1" applyBorder="1" applyAlignment="1">
      <alignment horizontal="center"/>
    </xf>
    <xf numFmtId="0" fontId="0" fillId="0" borderId="0" xfId="0" applyFill="1" applyAlignment="1">
      <alignment/>
    </xf>
    <xf numFmtId="4" fontId="0" fillId="0" borderId="5" xfId="0" applyNumberFormat="1" applyBorder="1" applyAlignment="1">
      <alignment horizontal="center"/>
    </xf>
    <xf numFmtId="4" fontId="2" fillId="2"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4</xdr:row>
      <xdr:rowOff>28575</xdr:rowOff>
    </xdr:from>
    <xdr:to>
      <xdr:col>6</xdr:col>
      <xdr:colOff>9525</xdr:colOff>
      <xdr:row>12</xdr:row>
      <xdr:rowOff>95250</xdr:rowOff>
    </xdr:to>
    <xdr:sp>
      <xdr:nvSpPr>
        <xdr:cNvPr id="1" name="TextBox 1"/>
        <xdr:cNvSpPr txBox="1">
          <a:spLocks noChangeArrowheads="1"/>
        </xdr:cNvSpPr>
      </xdr:nvSpPr>
      <xdr:spPr>
        <a:xfrm>
          <a:off x="752475" y="676275"/>
          <a:ext cx="4010025" cy="1362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empresa "X" ha introducido un producto al mercado cuyas ventas mensuales se proyectan en S/. 10,000.00 y se espera que aumenten cada mes en S/. 500.00 a partir del segundo mes; a) calcular el valor presente de la anualidad de los gradientes uniformes; b) transformar la anualidad de los gradientes en una serie uniforme; c) transformar la anualidad con gradiente uniforme en una serie uniforme equivalente. Asumir una TEM dek 5%. La anualidad tiene un horizonte de tiempo de 6 meses.</a:t>
          </a:r>
        </a:p>
      </xdr:txBody>
    </xdr:sp>
    <xdr:clientData/>
  </xdr:twoCellAnchor>
  <xdr:twoCellAnchor>
    <xdr:from>
      <xdr:col>1</xdr:col>
      <xdr:colOff>0</xdr:colOff>
      <xdr:row>19</xdr:row>
      <xdr:rowOff>104775</xdr:rowOff>
    </xdr:from>
    <xdr:to>
      <xdr:col>6</xdr:col>
      <xdr:colOff>504825</xdr:colOff>
      <xdr:row>19</xdr:row>
      <xdr:rowOff>104775</xdr:rowOff>
    </xdr:to>
    <xdr:sp>
      <xdr:nvSpPr>
        <xdr:cNvPr id="2" name="Line 2"/>
        <xdr:cNvSpPr>
          <a:spLocks/>
        </xdr:cNvSpPr>
      </xdr:nvSpPr>
      <xdr:spPr>
        <a:xfrm>
          <a:off x="762000" y="3181350"/>
          <a:ext cx="449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20</xdr:row>
      <xdr:rowOff>38100</xdr:rowOff>
    </xdr:from>
    <xdr:to>
      <xdr:col>6</xdr:col>
      <xdr:colOff>390525</xdr:colOff>
      <xdr:row>22</xdr:row>
      <xdr:rowOff>95250</xdr:rowOff>
    </xdr:to>
    <xdr:sp>
      <xdr:nvSpPr>
        <xdr:cNvPr id="3" name="TextBox 3"/>
        <xdr:cNvSpPr txBox="1">
          <a:spLocks noChangeArrowheads="1"/>
        </xdr:cNvSpPr>
      </xdr:nvSpPr>
      <xdr:spPr>
        <a:xfrm>
          <a:off x="542925" y="3276600"/>
          <a:ext cx="4600575" cy="3810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0               1                     2                3                   4               5                6
   valores del gradiente      500            1000              1500           2000          2500  </a:t>
          </a:r>
        </a:p>
      </xdr:txBody>
    </xdr:sp>
    <xdr:clientData/>
  </xdr:twoCellAnchor>
  <xdr:twoCellAnchor>
    <xdr:from>
      <xdr:col>2</xdr:col>
      <xdr:colOff>552450</xdr:colOff>
      <xdr:row>17</xdr:row>
      <xdr:rowOff>104775</xdr:rowOff>
    </xdr:from>
    <xdr:to>
      <xdr:col>2</xdr:col>
      <xdr:colOff>552450</xdr:colOff>
      <xdr:row>19</xdr:row>
      <xdr:rowOff>104775</xdr:rowOff>
    </xdr:to>
    <xdr:sp>
      <xdr:nvSpPr>
        <xdr:cNvPr id="4" name="Line 4"/>
        <xdr:cNvSpPr>
          <a:spLocks/>
        </xdr:cNvSpPr>
      </xdr:nvSpPr>
      <xdr:spPr>
        <a:xfrm flipV="1">
          <a:off x="2200275" y="28575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16</xdr:row>
      <xdr:rowOff>152400</xdr:rowOff>
    </xdr:from>
    <xdr:to>
      <xdr:col>3</xdr:col>
      <xdr:colOff>438150</xdr:colOff>
      <xdr:row>19</xdr:row>
      <xdr:rowOff>95250</xdr:rowOff>
    </xdr:to>
    <xdr:sp>
      <xdr:nvSpPr>
        <xdr:cNvPr id="5" name="Line 5"/>
        <xdr:cNvSpPr>
          <a:spLocks/>
        </xdr:cNvSpPr>
      </xdr:nvSpPr>
      <xdr:spPr>
        <a:xfrm flipV="1">
          <a:off x="2847975" y="274320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14</xdr:row>
      <xdr:rowOff>28575</xdr:rowOff>
    </xdr:from>
    <xdr:to>
      <xdr:col>6</xdr:col>
      <xdr:colOff>323850</xdr:colOff>
      <xdr:row>18</xdr:row>
      <xdr:rowOff>133350</xdr:rowOff>
    </xdr:to>
    <xdr:sp>
      <xdr:nvSpPr>
        <xdr:cNvPr id="6" name="Line 6"/>
        <xdr:cNvSpPr>
          <a:spLocks/>
        </xdr:cNvSpPr>
      </xdr:nvSpPr>
      <xdr:spPr>
        <a:xfrm flipV="1">
          <a:off x="1352550" y="2295525"/>
          <a:ext cx="3724275" cy="7524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16</xdr:row>
      <xdr:rowOff>0</xdr:rowOff>
    </xdr:from>
    <xdr:to>
      <xdr:col>4</xdr:col>
      <xdr:colOff>466725</xdr:colOff>
      <xdr:row>19</xdr:row>
      <xdr:rowOff>95250</xdr:rowOff>
    </xdr:to>
    <xdr:sp>
      <xdr:nvSpPr>
        <xdr:cNvPr id="7" name="Line 7"/>
        <xdr:cNvSpPr>
          <a:spLocks/>
        </xdr:cNvSpPr>
      </xdr:nvSpPr>
      <xdr:spPr>
        <a:xfrm flipV="1">
          <a:off x="3695700" y="2590800"/>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15</xdr:row>
      <xdr:rowOff>28575</xdr:rowOff>
    </xdr:from>
    <xdr:to>
      <xdr:col>5</xdr:col>
      <xdr:colOff>342900</xdr:colOff>
      <xdr:row>19</xdr:row>
      <xdr:rowOff>104775</xdr:rowOff>
    </xdr:to>
    <xdr:sp>
      <xdr:nvSpPr>
        <xdr:cNvPr id="8" name="Line 8"/>
        <xdr:cNvSpPr>
          <a:spLocks/>
        </xdr:cNvSpPr>
      </xdr:nvSpPr>
      <xdr:spPr>
        <a:xfrm flipV="1">
          <a:off x="4333875" y="2457450"/>
          <a:ext cx="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14</xdr:row>
      <xdr:rowOff>38100</xdr:rowOff>
    </xdr:from>
    <xdr:to>
      <xdr:col>6</xdr:col>
      <xdr:colOff>238125</xdr:colOff>
      <xdr:row>19</xdr:row>
      <xdr:rowOff>104775</xdr:rowOff>
    </xdr:to>
    <xdr:sp>
      <xdr:nvSpPr>
        <xdr:cNvPr id="9" name="Line 9"/>
        <xdr:cNvSpPr>
          <a:spLocks/>
        </xdr:cNvSpPr>
      </xdr:nvSpPr>
      <xdr:spPr>
        <a:xfrm flipV="1">
          <a:off x="4991100" y="2305050"/>
          <a:ext cx="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15</xdr:row>
      <xdr:rowOff>123825</xdr:rowOff>
    </xdr:from>
    <xdr:to>
      <xdr:col>2</xdr:col>
      <xdr:colOff>276225</xdr:colOff>
      <xdr:row>17</xdr:row>
      <xdr:rowOff>57150</xdr:rowOff>
    </xdr:to>
    <xdr:sp>
      <xdr:nvSpPr>
        <xdr:cNvPr id="10" name="TextBox 10"/>
        <xdr:cNvSpPr txBox="1">
          <a:spLocks noChangeArrowheads="1"/>
        </xdr:cNvSpPr>
      </xdr:nvSpPr>
      <xdr:spPr>
        <a:xfrm>
          <a:off x="647700" y="2552700"/>
          <a:ext cx="1276350" cy="257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flujo del gradiente</a:t>
          </a:r>
        </a:p>
      </xdr:txBody>
    </xdr:sp>
    <xdr:clientData/>
  </xdr:twoCellAnchor>
  <xdr:twoCellAnchor>
    <xdr:from>
      <xdr:col>1</xdr:col>
      <xdr:colOff>19050</xdr:colOff>
      <xdr:row>13</xdr:row>
      <xdr:rowOff>123825</xdr:rowOff>
    </xdr:from>
    <xdr:to>
      <xdr:col>5</xdr:col>
      <xdr:colOff>123825</xdr:colOff>
      <xdr:row>15</xdr:row>
      <xdr:rowOff>19050</xdr:rowOff>
    </xdr:to>
    <xdr:sp>
      <xdr:nvSpPr>
        <xdr:cNvPr id="11" name="TextBox 11"/>
        <xdr:cNvSpPr txBox="1">
          <a:spLocks noChangeArrowheads="1"/>
        </xdr:cNvSpPr>
      </xdr:nvSpPr>
      <xdr:spPr>
        <a:xfrm>
          <a:off x="781050" y="2228850"/>
          <a:ext cx="333375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 valor presente de la anualidad de gradiente uniforme</a:t>
          </a:r>
        </a:p>
      </xdr:txBody>
    </xdr:sp>
    <xdr:clientData/>
  </xdr:twoCellAnchor>
  <xdr:twoCellAnchor>
    <xdr:from>
      <xdr:col>1</xdr:col>
      <xdr:colOff>19050</xdr:colOff>
      <xdr:row>37</xdr:row>
      <xdr:rowOff>123825</xdr:rowOff>
    </xdr:from>
    <xdr:to>
      <xdr:col>6</xdr:col>
      <xdr:colOff>828675</xdr:colOff>
      <xdr:row>39</xdr:row>
      <xdr:rowOff>19050</xdr:rowOff>
    </xdr:to>
    <xdr:sp>
      <xdr:nvSpPr>
        <xdr:cNvPr id="12" name="TextBox 12"/>
        <xdr:cNvSpPr txBox="1">
          <a:spLocks noChangeArrowheads="1"/>
        </xdr:cNvSpPr>
      </xdr:nvSpPr>
      <xdr:spPr>
        <a:xfrm>
          <a:off x="781050" y="6115050"/>
          <a:ext cx="48006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b) </a:t>
          </a:r>
          <a:r>
            <a:rPr lang="en-US" cap="none" sz="1000" b="0" i="0" u="sng" baseline="0">
              <a:latin typeface="Arial"/>
              <a:ea typeface="Arial"/>
              <a:cs typeface="Arial"/>
            </a:rPr>
            <a:t>transformación de la anualidad de gradiente uniforme en una serie uniforme</a:t>
          </a:r>
        </a:p>
      </xdr:txBody>
    </xdr:sp>
    <xdr:clientData/>
  </xdr:twoCellAnchor>
  <xdr:twoCellAnchor>
    <xdr:from>
      <xdr:col>8</xdr:col>
      <xdr:colOff>561975</xdr:colOff>
      <xdr:row>3</xdr:row>
      <xdr:rowOff>133350</xdr:rowOff>
    </xdr:from>
    <xdr:to>
      <xdr:col>15</xdr:col>
      <xdr:colOff>638175</xdr:colOff>
      <xdr:row>17</xdr:row>
      <xdr:rowOff>38100</xdr:rowOff>
    </xdr:to>
    <xdr:grpSp>
      <xdr:nvGrpSpPr>
        <xdr:cNvPr id="13" name="Group 36"/>
        <xdr:cNvGrpSpPr>
          <a:grpSpLocks/>
        </xdr:cNvGrpSpPr>
      </xdr:nvGrpSpPr>
      <xdr:grpSpPr>
        <a:xfrm>
          <a:off x="6953250" y="619125"/>
          <a:ext cx="5619750" cy="2171700"/>
          <a:chOff x="730" y="65"/>
          <a:chExt cx="568" cy="228"/>
        </a:xfrm>
        <a:solidFill>
          <a:srgbClr val="FFFFFF"/>
        </a:solidFill>
      </xdr:grpSpPr>
      <xdr:sp>
        <xdr:nvSpPr>
          <xdr:cNvPr id="14" name="TextBox 13"/>
          <xdr:cNvSpPr txBox="1">
            <a:spLocks noChangeArrowheads="1"/>
          </xdr:cNvSpPr>
        </xdr:nvSpPr>
        <xdr:spPr>
          <a:xfrm>
            <a:off x="752" y="65"/>
            <a:ext cx="504" cy="23"/>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b) transformación de la anualidad con gradiente uniforme en una serie uniforme</a:t>
            </a:r>
          </a:p>
        </xdr:txBody>
      </xdr:sp>
      <xdr:sp>
        <xdr:nvSpPr>
          <xdr:cNvPr id="15" name="Line 16"/>
          <xdr:cNvSpPr>
            <a:spLocks/>
          </xdr:cNvSpPr>
        </xdr:nvSpPr>
        <xdr:spPr>
          <a:xfrm>
            <a:off x="753" y="210"/>
            <a:ext cx="4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17"/>
          <xdr:cNvSpPr txBox="1">
            <a:spLocks noChangeArrowheads="1"/>
          </xdr:cNvSpPr>
        </xdr:nvSpPr>
        <xdr:spPr>
          <a:xfrm>
            <a:off x="730" y="220"/>
            <a:ext cx="483" cy="73"/>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0               1                2                3                   4               5                6
   </a:t>
            </a:r>
            <a:r>
              <a:rPr lang="en-US" cap="none" sz="800" b="0" i="0" u="none" baseline="0">
                <a:latin typeface="Arial"/>
                <a:ea typeface="Arial"/>
                <a:cs typeface="Arial"/>
              </a:rPr>
              <a:t>valores </a:t>
            </a:r>
            <a:r>
              <a:rPr lang="en-US" cap="none" sz="1000" b="0" i="0" u="none" baseline="0">
                <a:latin typeface="Arial"/>
                <a:ea typeface="Arial"/>
                <a:cs typeface="Arial"/>
              </a:rPr>
              <a:t>  </a:t>
            </a:r>
            <a:r>
              <a:rPr lang="en-US" cap="none" sz="800" b="0" i="0" u="none" baseline="0">
                <a:latin typeface="Arial"/>
                <a:ea typeface="Arial"/>
                <a:cs typeface="Arial"/>
              </a:rPr>
              <a:t>  10,000             10,500             11,000                     11,500             12,000         12,500              </a:t>
            </a:r>
            <a:r>
              <a:rPr lang="en-US" cap="none" sz="1000" b="0" i="0" u="none" baseline="0">
                <a:latin typeface="Arial"/>
                <a:ea typeface="Arial"/>
                <a:cs typeface="Arial"/>
              </a:rPr>
              <a:t> 
</a:t>
            </a:r>
            <a:r>
              <a:rPr lang="en-US" cap="none" sz="800" b="0" i="0" u="none" baseline="0">
                <a:latin typeface="Arial"/>
                <a:ea typeface="Arial"/>
                <a:cs typeface="Arial"/>
              </a:rPr>
              <a:t>de las rentas</a:t>
            </a:r>
          </a:p>
        </xdr:txBody>
      </xdr:sp>
      <xdr:sp>
        <xdr:nvSpPr>
          <xdr:cNvPr id="17" name="Line 19"/>
          <xdr:cNvSpPr>
            <a:spLocks/>
          </xdr:cNvSpPr>
        </xdr:nvSpPr>
        <xdr:spPr>
          <a:xfrm flipH="1" flipV="1">
            <a:off x="972" y="171"/>
            <a:ext cx="0" cy="3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8" name="Line 20"/>
          <xdr:cNvSpPr>
            <a:spLocks/>
          </xdr:cNvSpPr>
        </xdr:nvSpPr>
        <xdr:spPr>
          <a:xfrm flipV="1">
            <a:off x="815" y="90"/>
            <a:ext cx="391" cy="79"/>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1"/>
          <xdr:cNvSpPr>
            <a:spLocks/>
          </xdr:cNvSpPr>
        </xdr:nvSpPr>
        <xdr:spPr>
          <a:xfrm flipV="1">
            <a:off x="1061" y="170"/>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0" name="Line 22"/>
          <xdr:cNvSpPr>
            <a:spLocks/>
          </xdr:cNvSpPr>
        </xdr:nvSpPr>
        <xdr:spPr>
          <a:xfrm flipV="1">
            <a:off x="1128" y="172"/>
            <a:ext cx="0" cy="3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Line 23"/>
          <xdr:cNvSpPr>
            <a:spLocks/>
          </xdr:cNvSpPr>
        </xdr:nvSpPr>
        <xdr:spPr>
          <a:xfrm flipH="1" flipV="1">
            <a:off x="1197" y="171"/>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TextBox 24"/>
          <xdr:cNvSpPr txBox="1">
            <a:spLocks noChangeArrowheads="1"/>
          </xdr:cNvSpPr>
        </xdr:nvSpPr>
        <xdr:spPr>
          <a:xfrm>
            <a:off x="741" y="96"/>
            <a:ext cx="134" cy="5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flujo de las rentas con los gradientes</a:t>
            </a:r>
          </a:p>
        </xdr:txBody>
      </xdr:sp>
      <xdr:sp>
        <xdr:nvSpPr>
          <xdr:cNvPr id="23" name="Line 26"/>
          <xdr:cNvSpPr>
            <a:spLocks/>
          </xdr:cNvSpPr>
        </xdr:nvSpPr>
        <xdr:spPr>
          <a:xfrm flipH="1" flipV="1">
            <a:off x="817" y="168"/>
            <a:ext cx="0" cy="4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4" name="Line 27"/>
          <xdr:cNvSpPr>
            <a:spLocks/>
          </xdr:cNvSpPr>
        </xdr:nvSpPr>
        <xdr:spPr>
          <a:xfrm>
            <a:off x="792" y="170"/>
            <a:ext cx="445" cy="0"/>
          </a:xfrm>
          <a:prstGeom prst="line">
            <a:avLst/>
          </a:prstGeom>
          <a:noFill/>
          <a:ln w="9525" cmpd="sng">
            <a:solidFill>
              <a:srgbClr val="0000FF"/>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TextBox 28"/>
          <xdr:cNvSpPr txBox="1">
            <a:spLocks noChangeArrowheads="1"/>
          </xdr:cNvSpPr>
        </xdr:nvSpPr>
        <xdr:spPr>
          <a:xfrm>
            <a:off x="1230" y="150"/>
            <a:ext cx="68" cy="4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10,000.00
</a:t>
            </a:r>
          </a:p>
        </xdr:txBody>
      </xdr:sp>
      <xdr:sp>
        <xdr:nvSpPr>
          <xdr:cNvPr id="26" name="Line 29"/>
          <xdr:cNvSpPr>
            <a:spLocks/>
          </xdr:cNvSpPr>
        </xdr:nvSpPr>
        <xdr:spPr>
          <a:xfrm flipV="1">
            <a:off x="901" y="170"/>
            <a:ext cx="0" cy="3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7" name="Line 31"/>
          <xdr:cNvSpPr>
            <a:spLocks/>
          </xdr:cNvSpPr>
        </xdr:nvSpPr>
        <xdr:spPr>
          <a:xfrm flipV="1">
            <a:off x="902" y="151"/>
            <a:ext cx="0"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8" name="Line 32"/>
          <xdr:cNvSpPr>
            <a:spLocks/>
          </xdr:cNvSpPr>
        </xdr:nvSpPr>
        <xdr:spPr>
          <a:xfrm flipV="1">
            <a:off x="972" y="139"/>
            <a:ext cx="0" cy="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Line 33"/>
          <xdr:cNvSpPr>
            <a:spLocks/>
          </xdr:cNvSpPr>
        </xdr:nvSpPr>
        <xdr:spPr>
          <a:xfrm flipH="1" flipV="1">
            <a:off x="1062" y="121"/>
            <a:ext cx="0" cy="4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0" name="Line 34"/>
          <xdr:cNvSpPr>
            <a:spLocks/>
          </xdr:cNvSpPr>
        </xdr:nvSpPr>
        <xdr:spPr>
          <a:xfrm flipV="1">
            <a:off x="1128" y="106"/>
            <a:ext cx="0" cy="6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1" name="Line 35"/>
          <xdr:cNvSpPr>
            <a:spLocks/>
          </xdr:cNvSpPr>
        </xdr:nvSpPr>
        <xdr:spPr>
          <a:xfrm flipV="1">
            <a:off x="1197" y="94"/>
            <a:ext cx="0" cy="7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723900</xdr:colOff>
      <xdr:row>20</xdr:row>
      <xdr:rowOff>133350</xdr:rowOff>
    </xdr:from>
    <xdr:to>
      <xdr:col>10</xdr:col>
      <xdr:colOff>733425</xdr:colOff>
      <xdr:row>22</xdr:row>
      <xdr:rowOff>28575</xdr:rowOff>
    </xdr:to>
    <xdr:sp>
      <xdr:nvSpPr>
        <xdr:cNvPr id="32" name="TextBox 38"/>
        <xdr:cNvSpPr txBox="1">
          <a:spLocks noChangeArrowheads="1"/>
        </xdr:cNvSpPr>
      </xdr:nvSpPr>
      <xdr:spPr>
        <a:xfrm>
          <a:off x="7115175" y="3371850"/>
          <a:ext cx="1533525"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c) </a:t>
          </a:r>
          <a:r>
            <a:rPr lang="en-US" cap="none" sz="1000" b="0" i="0" u="sng" baseline="0">
              <a:latin typeface="Arial"/>
              <a:ea typeface="Arial"/>
              <a:cs typeface="Arial"/>
            </a:rPr>
            <a:t>anualidad  uniforme </a:t>
          </a:r>
        </a:p>
      </xdr:txBody>
    </xdr:sp>
    <xdr:clientData/>
  </xdr:twoCellAnchor>
  <xdr:twoCellAnchor>
    <xdr:from>
      <xdr:col>8</xdr:col>
      <xdr:colOff>733425</xdr:colOff>
      <xdr:row>29</xdr:row>
      <xdr:rowOff>57150</xdr:rowOff>
    </xdr:from>
    <xdr:to>
      <xdr:col>14</xdr:col>
      <xdr:colOff>657225</xdr:colOff>
      <xdr:row>29</xdr:row>
      <xdr:rowOff>57150</xdr:rowOff>
    </xdr:to>
    <xdr:sp>
      <xdr:nvSpPr>
        <xdr:cNvPr id="33" name="Line 39"/>
        <xdr:cNvSpPr>
          <a:spLocks/>
        </xdr:cNvSpPr>
      </xdr:nvSpPr>
      <xdr:spPr>
        <a:xfrm>
          <a:off x="7124700" y="4752975"/>
          <a:ext cx="470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29</xdr:row>
      <xdr:rowOff>152400</xdr:rowOff>
    </xdr:from>
    <xdr:to>
      <xdr:col>14</xdr:col>
      <xdr:colOff>542925</xdr:colOff>
      <xdr:row>34</xdr:row>
      <xdr:rowOff>38100</xdr:rowOff>
    </xdr:to>
    <xdr:sp>
      <xdr:nvSpPr>
        <xdr:cNvPr id="34" name="TextBox 40"/>
        <xdr:cNvSpPr txBox="1">
          <a:spLocks noChangeArrowheads="1"/>
        </xdr:cNvSpPr>
      </xdr:nvSpPr>
      <xdr:spPr>
        <a:xfrm>
          <a:off x="6905625" y="4848225"/>
          <a:ext cx="4810125" cy="6953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0               1                   2                3                          4               5                6
   </a:t>
          </a:r>
          <a:r>
            <a:rPr lang="en-US" cap="none" sz="800" b="0" i="0" u="none" baseline="0">
              <a:latin typeface="Arial"/>
              <a:ea typeface="Arial"/>
              <a:cs typeface="Arial"/>
            </a:rPr>
            <a:t>valores </a:t>
          </a:r>
          <a:r>
            <a:rPr lang="en-US" cap="none" sz="1000" b="0" i="0" u="none" baseline="0">
              <a:latin typeface="Arial"/>
              <a:ea typeface="Arial"/>
              <a:cs typeface="Arial"/>
            </a:rPr>
            <a:t>  </a:t>
          </a:r>
          <a:r>
            <a:rPr lang="en-US" cap="none" sz="800" b="0" i="0" u="none" baseline="0">
              <a:latin typeface="Arial"/>
              <a:ea typeface="Arial"/>
              <a:cs typeface="Arial"/>
            </a:rPr>
            <a:t>  11,178.95   .............................................................................................................11,178.95              </a:t>
          </a:r>
          <a:r>
            <a:rPr lang="en-US" cap="none" sz="1000" b="0" i="0" u="none" baseline="0">
              <a:latin typeface="Arial"/>
              <a:ea typeface="Arial"/>
              <a:cs typeface="Arial"/>
            </a:rPr>
            <a:t> 
</a:t>
          </a:r>
          <a:r>
            <a:rPr lang="en-US" cap="none" sz="800" b="0" i="0" u="none" baseline="0">
              <a:latin typeface="Arial"/>
              <a:ea typeface="Arial"/>
              <a:cs typeface="Arial"/>
            </a:rPr>
            <a:t>de las rentas
uniformes</a:t>
          </a:r>
        </a:p>
      </xdr:txBody>
    </xdr:sp>
    <xdr:clientData/>
  </xdr:twoCellAnchor>
  <xdr:twoCellAnchor>
    <xdr:from>
      <xdr:col>11</xdr:col>
      <xdr:colOff>533400</xdr:colOff>
      <xdr:row>27</xdr:row>
      <xdr:rowOff>0</xdr:rowOff>
    </xdr:from>
    <xdr:to>
      <xdr:col>11</xdr:col>
      <xdr:colOff>533400</xdr:colOff>
      <xdr:row>29</xdr:row>
      <xdr:rowOff>47625</xdr:rowOff>
    </xdr:to>
    <xdr:sp>
      <xdr:nvSpPr>
        <xdr:cNvPr id="35" name="Line 41"/>
        <xdr:cNvSpPr>
          <a:spLocks/>
        </xdr:cNvSpPr>
      </xdr:nvSpPr>
      <xdr:spPr>
        <a:xfrm flipH="1" flipV="1">
          <a:off x="9210675" y="4371975"/>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619125</xdr:colOff>
      <xdr:row>27</xdr:row>
      <xdr:rowOff>0</xdr:rowOff>
    </xdr:from>
    <xdr:to>
      <xdr:col>12</xdr:col>
      <xdr:colOff>619125</xdr:colOff>
      <xdr:row>29</xdr:row>
      <xdr:rowOff>47625</xdr:rowOff>
    </xdr:to>
    <xdr:sp>
      <xdr:nvSpPr>
        <xdr:cNvPr id="36" name="Line 43"/>
        <xdr:cNvSpPr>
          <a:spLocks/>
        </xdr:cNvSpPr>
      </xdr:nvSpPr>
      <xdr:spPr>
        <a:xfrm flipV="1">
          <a:off x="10267950" y="4371975"/>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495300</xdr:colOff>
      <xdr:row>27</xdr:row>
      <xdr:rowOff>19050</xdr:rowOff>
    </xdr:from>
    <xdr:to>
      <xdr:col>13</xdr:col>
      <xdr:colOff>495300</xdr:colOff>
      <xdr:row>29</xdr:row>
      <xdr:rowOff>57150</xdr:rowOff>
    </xdr:to>
    <xdr:sp>
      <xdr:nvSpPr>
        <xdr:cNvPr id="37" name="Line 44"/>
        <xdr:cNvSpPr>
          <a:spLocks/>
        </xdr:cNvSpPr>
      </xdr:nvSpPr>
      <xdr:spPr>
        <a:xfrm flipV="1">
          <a:off x="10906125" y="439102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390525</xdr:colOff>
      <xdr:row>27</xdr:row>
      <xdr:rowOff>9525</xdr:rowOff>
    </xdr:from>
    <xdr:to>
      <xdr:col>14</xdr:col>
      <xdr:colOff>390525</xdr:colOff>
      <xdr:row>29</xdr:row>
      <xdr:rowOff>57150</xdr:rowOff>
    </xdr:to>
    <xdr:sp>
      <xdr:nvSpPr>
        <xdr:cNvPr id="38" name="Line 45"/>
        <xdr:cNvSpPr>
          <a:spLocks/>
        </xdr:cNvSpPr>
      </xdr:nvSpPr>
      <xdr:spPr>
        <a:xfrm flipH="1" flipV="1">
          <a:off x="11563350" y="43815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619125</xdr:colOff>
      <xdr:row>22</xdr:row>
      <xdr:rowOff>104775</xdr:rowOff>
    </xdr:from>
    <xdr:to>
      <xdr:col>10</xdr:col>
      <xdr:colOff>371475</xdr:colOff>
      <xdr:row>25</xdr:row>
      <xdr:rowOff>142875</xdr:rowOff>
    </xdr:to>
    <xdr:sp>
      <xdr:nvSpPr>
        <xdr:cNvPr id="39" name="TextBox 46"/>
        <xdr:cNvSpPr txBox="1">
          <a:spLocks noChangeArrowheads="1"/>
        </xdr:cNvSpPr>
      </xdr:nvSpPr>
      <xdr:spPr>
        <a:xfrm>
          <a:off x="7010400" y="3667125"/>
          <a:ext cx="1276350" cy="523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flujo de las rentas con los gradientes</a:t>
          </a:r>
        </a:p>
      </xdr:txBody>
    </xdr:sp>
    <xdr:clientData/>
  </xdr:twoCellAnchor>
  <xdr:twoCellAnchor>
    <xdr:from>
      <xdr:col>9</xdr:col>
      <xdr:colOff>581025</xdr:colOff>
      <xdr:row>26</xdr:row>
      <xdr:rowOff>142875</xdr:rowOff>
    </xdr:from>
    <xdr:to>
      <xdr:col>9</xdr:col>
      <xdr:colOff>581025</xdr:colOff>
      <xdr:row>29</xdr:row>
      <xdr:rowOff>47625</xdr:rowOff>
    </xdr:to>
    <xdr:sp>
      <xdr:nvSpPr>
        <xdr:cNvPr id="40" name="Line 47"/>
        <xdr:cNvSpPr>
          <a:spLocks/>
        </xdr:cNvSpPr>
      </xdr:nvSpPr>
      <xdr:spPr>
        <a:xfrm flipH="1" flipV="1">
          <a:off x="7734300" y="43529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27</xdr:row>
      <xdr:rowOff>0</xdr:rowOff>
    </xdr:from>
    <xdr:to>
      <xdr:col>15</xdr:col>
      <xdr:colOff>9525</xdr:colOff>
      <xdr:row>27</xdr:row>
      <xdr:rowOff>0</xdr:rowOff>
    </xdr:to>
    <xdr:sp>
      <xdr:nvSpPr>
        <xdr:cNvPr id="41" name="Line 48"/>
        <xdr:cNvSpPr>
          <a:spLocks/>
        </xdr:cNvSpPr>
      </xdr:nvSpPr>
      <xdr:spPr>
        <a:xfrm>
          <a:off x="7496175" y="4371975"/>
          <a:ext cx="4448175" cy="0"/>
        </a:xfrm>
        <a:prstGeom prst="line">
          <a:avLst/>
        </a:prstGeom>
        <a:noFill/>
        <a:ln w="9525" cmpd="sng">
          <a:solidFill>
            <a:srgbClr val="0000FF"/>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704850</xdr:colOff>
      <xdr:row>25</xdr:row>
      <xdr:rowOff>133350</xdr:rowOff>
    </xdr:from>
    <xdr:to>
      <xdr:col>15</xdr:col>
      <xdr:colOff>590550</xdr:colOff>
      <xdr:row>28</xdr:row>
      <xdr:rowOff>28575</xdr:rowOff>
    </xdr:to>
    <xdr:sp>
      <xdr:nvSpPr>
        <xdr:cNvPr id="42" name="TextBox 49"/>
        <xdr:cNvSpPr txBox="1">
          <a:spLocks noChangeArrowheads="1"/>
        </xdr:cNvSpPr>
      </xdr:nvSpPr>
      <xdr:spPr>
        <a:xfrm>
          <a:off x="11877675" y="4181475"/>
          <a:ext cx="647700" cy="3810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11,178.95
</a:t>
          </a:r>
        </a:p>
      </xdr:txBody>
    </xdr:sp>
    <xdr:clientData/>
  </xdr:twoCellAnchor>
  <xdr:twoCellAnchor>
    <xdr:from>
      <xdr:col>10</xdr:col>
      <xdr:colOff>619125</xdr:colOff>
      <xdr:row>27</xdr:row>
      <xdr:rowOff>0</xdr:rowOff>
    </xdr:from>
    <xdr:to>
      <xdr:col>10</xdr:col>
      <xdr:colOff>619125</xdr:colOff>
      <xdr:row>29</xdr:row>
      <xdr:rowOff>38100</xdr:rowOff>
    </xdr:to>
    <xdr:sp>
      <xdr:nvSpPr>
        <xdr:cNvPr id="43" name="Line 50"/>
        <xdr:cNvSpPr>
          <a:spLocks/>
        </xdr:cNvSpPr>
      </xdr:nvSpPr>
      <xdr:spPr>
        <a:xfrm flipV="1">
          <a:off x="8534400" y="43719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4</xdr:row>
      <xdr:rowOff>28575</xdr:rowOff>
    </xdr:from>
    <xdr:to>
      <xdr:col>5</xdr:col>
      <xdr:colOff>428625</xdr:colOff>
      <xdr:row>8</xdr:row>
      <xdr:rowOff>38100</xdr:rowOff>
    </xdr:to>
    <xdr:sp>
      <xdr:nvSpPr>
        <xdr:cNvPr id="1" name="TextBox 1"/>
        <xdr:cNvSpPr txBox="1">
          <a:spLocks noChangeArrowheads="1"/>
        </xdr:cNvSpPr>
      </xdr:nvSpPr>
      <xdr:spPr>
        <a:xfrm>
          <a:off x="752475" y="676275"/>
          <a:ext cx="3533775" cy="657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¿Cuál será el monto que se acumulará dentro de un año en un banco, ahorrando cada fin de mes S/. 200.00 si éstos se incrementan en S/. 50.00 cada mes y la TEM es del 3%?</a:t>
          </a:r>
        </a:p>
      </xdr:txBody>
    </xdr:sp>
    <xdr:clientData/>
  </xdr:twoCellAnchor>
  <xdr:twoCellAnchor>
    <xdr:from>
      <xdr:col>1</xdr:col>
      <xdr:colOff>19050</xdr:colOff>
      <xdr:row>10</xdr:row>
      <xdr:rowOff>9525</xdr:rowOff>
    </xdr:from>
    <xdr:to>
      <xdr:col>5</xdr:col>
      <xdr:colOff>123825</xdr:colOff>
      <xdr:row>11</xdr:row>
      <xdr:rowOff>66675</xdr:rowOff>
    </xdr:to>
    <xdr:sp>
      <xdr:nvSpPr>
        <xdr:cNvPr id="2" name="TextBox 11"/>
        <xdr:cNvSpPr txBox="1">
          <a:spLocks noChangeArrowheads="1"/>
        </xdr:cNvSpPr>
      </xdr:nvSpPr>
      <xdr:spPr>
        <a:xfrm>
          <a:off x="781050" y="1628775"/>
          <a:ext cx="32004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0" i="0" u="sng" baseline="0">
              <a:latin typeface="Arial"/>
              <a:ea typeface="Arial"/>
              <a:cs typeface="Arial"/>
            </a:rPr>
            <a:t>valor presente de la anualidad con  gradiente uniforme</a:t>
          </a:r>
        </a:p>
      </xdr:txBody>
    </xdr:sp>
    <xdr:clientData/>
  </xdr:twoCellAnchor>
  <xdr:twoCellAnchor>
    <xdr:from>
      <xdr:col>1</xdr:col>
      <xdr:colOff>219075</xdr:colOff>
      <xdr:row>19</xdr:row>
      <xdr:rowOff>76200</xdr:rowOff>
    </xdr:from>
    <xdr:to>
      <xdr:col>7</xdr:col>
      <xdr:colOff>314325</xdr:colOff>
      <xdr:row>19</xdr:row>
      <xdr:rowOff>76200</xdr:rowOff>
    </xdr:to>
    <xdr:sp>
      <xdr:nvSpPr>
        <xdr:cNvPr id="3" name="Line 15"/>
        <xdr:cNvSpPr>
          <a:spLocks/>
        </xdr:cNvSpPr>
      </xdr:nvSpPr>
      <xdr:spPr>
        <a:xfrm>
          <a:off x="981075" y="3152775"/>
          <a:ext cx="476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20</xdr:row>
      <xdr:rowOff>9525</xdr:rowOff>
    </xdr:from>
    <xdr:to>
      <xdr:col>7</xdr:col>
      <xdr:colOff>400050</xdr:colOff>
      <xdr:row>24</xdr:row>
      <xdr:rowOff>57150</xdr:rowOff>
    </xdr:to>
    <xdr:sp>
      <xdr:nvSpPr>
        <xdr:cNvPr id="4" name="TextBox 16"/>
        <xdr:cNvSpPr txBox="1">
          <a:spLocks noChangeArrowheads="1"/>
        </xdr:cNvSpPr>
      </xdr:nvSpPr>
      <xdr:spPr>
        <a:xfrm>
          <a:off x="752475" y="3248025"/>
          <a:ext cx="5076825" cy="6953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0               1                     2                3             ..............................................12
   </a:t>
          </a:r>
          <a:r>
            <a:rPr lang="en-US" cap="none" sz="800" b="0" i="0" u="none" baseline="0">
              <a:latin typeface="Arial"/>
              <a:ea typeface="Arial"/>
              <a:cs typeface="Arial"/>
            </a:rPr>
            <a:t>valores </a:t>
          </a:r>
          <a:r>
            <a:rPr lang="en-US" cap="none" sz="1000" b="0" i="0" u="none" baseline="0">
              <a:latin typeface="Arial"/>
              <a:ea typeface="Arial"/>
              <a:cs typeface="Arial"/>
            </a:rPr>
            <a:t>  </a:t>
          </a:r>
          <a:r>
            <a:rPr lang="en-US" cap="none" sz="800" b="0" i="0" u="none" baseline="0">
              <a:latin typeface="Arial"/>
              <a:ea typeface="Arial"/>
              <a:cs typeface="Arial"/>
            </a:rPr>
            <a:t>       200                      250                  300                                                                      r+ (n-1).G             </a:t>
          </a:r>
          <a:r>
            <a:rPr lang="en-US" cap="none" sz="1000" b="0" i="0" u="none" baseline="0">
              <a:latin typeface="Arial"/>
              <a:ea typeface="Arial"/>
              <a:cs typeface="Arial"/>
            </a:rPr>
            <a:t> 
</a:t>
          </a:r>
          <a:r>
            <a:rPr lang="en-US" cap="none" sz="800" b="0" i="0" u="none" baseline="0">
              <a:latin typeface="Arial"/>
              <a:ea typeface="Arial"/>
              <a:cs typeface="Arial"/>
            </a:rPr>
            <a:t>de las rentas</a:t>
          </a:r>
        </a:p>
      </xdr:txBody>
    </xdr:sp>
    <xdr:clientData/>
  </xdr:twoCellAnchor>
  <xdr:twoCellAnchor>
    <xdr:from>
      <xdr:col>4</xdr:col>
      <xdr:colOff>95250</xdr:colOff>
      <xdr:row>17</xdr:row>
      <xdr:rowOff>28575</xdr:rowOff>
    </xdr:from>
    <xdr:to>
      <xdr:col>4</xdr:col>
      <xdr:colOff>95250</xdr:colOff>
      <xdr:row>19</xdr:row>
      <xdr:rowOff>66675</xdr:rowOff>
    </xdr:to>
    <xdr:sp>
      <xdr:nvSpPr>
        <xdr:cNvPr id="5" name="Line 17"/>
        <xdr:cNvSpPr>
          <a:spLocks/>
        </xdr:cNvSpPr>
      </xdr:nvSpPr>
      <xdr:spPr>
        <a:xfrm flipH="1" flipV="1">
          <a:off x="3190875" y="2781300"/>
          <a:ext cx="0" cy="3619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12</xdr:row>
      <xdr:rowOff>66675</xdr:rowOff>
    </xdr:from>
    <xdr:to>
      <xdr:col>7</xdr:col>
      <xdr:colOff>123825</xdr:colOff>
      <xdr:row>17</xdr:row>
      <xdr:rowOff>9525</xdr:rowOff>
    </xdr:to>
    <xdr:sp>
      <xdr:nvSpPr>
        <xdr:cNvPr id="6" name="Line 18"/>
        <xdr:cNvSpPr>
          <a:spLocks/>
        </xdr:cNvSpPr>
      </xdr:nvSpPr>
      <xdr:spPr>
        <a:xfrm flipV="1">
          <a:off x="1590675" y="2009775"/>
          <a:ext cx="3962400" cy="7524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17</xdr:row>
      <xdr:rowOff>19050</xdr:rowOff>
    </xdr:from>
    <xdr:to>
      <xdr:col>5</xdr:col>
      <xdr:colOff>219075</xdr:colOff>
      <xdr:row>19</xdr:row>
      <xdr:rowOff>66675</xdr:rowOff>
    </xdr:to>
    <xdr:sp>
      <xdr:nvSpPr>
        <xdr:cNvPr id="7" name="Line 19"/>
        <xdr:cNvSpPr>
          <a:spLocks/>
        </xdr:cNvSpPr>
      </xdr:nvSpPr>
      <xdr:spPr>
        <a:xfrm flipV="1">
          <a:off x="4076700" y="2771775"/>
          <a:ext cx="0" cy="37147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17</xdr:row>
      <xdr:rowOff>38100</xdr:rowOff>
    </xdr:from>
    <xdr:to>
      <xdr:col>6</xdr:col>
      <xdr:colOff>114300</xdr:colOff>
      <xdr:row>19</xdr:row>
      <xdr:rowOff>76200</xdr:rowOff>
    </xdr:to>
    <xdr:sp>
      <xdr:nvSpPr>
        <xdr:cNvPr id="8" name="Line 20"/>
        <xdr:cNvSpPr>
          <a:spLocks/>
        </xdr:cNvSpPr>
      </xdr:nvSpPr>
      <xdr:spPr>
        <a:xfrm flipV="1">
          <a:off x="4733925" y="2790825"/>
          <a:ext cx="0" cy="3619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17</xdr:row>
      <xdr:rowOff>28575</xdr:rowOff>
    </xdr:from>
    <xdr:to>
      <xdr:col>7</xdr:col>
      <xdr:colOff>38100</xdr:colOff>
      <xdr:row>19</xdr:row>
      <xdr:rowOff>76200</xdr:rowOff>
    </xdr:to>
    <xdr:sp>
      <xdr:nvSpPr>
        <xdr:cNvPr id="9" name="Line 21"/>
        <xdr:cNvSpPr>
          <a:spLocks/>
        </xdr:cNvSpPr>
      </xdr:nvSpPr>
      <xdr:spPr>
        <a:xfrm flipH="1" flipV="1">
          <a:off x="5467350" y="2781300"/>
          <a:ext cx="0" cy="37147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12</xdr:row>
      <xdr:rowOff>123825</xdr:rowOff>
    </xdr:from>
    <xdr:to>
      <xdr:col>2</xdr:col>
      <xdr:colOff>666750</xdr:colOff>
      <xdr:row>15</xdr:row>
      <xdr:rowOff>9525</xdr:rowOff>
    </xdr:to>
    <xdr:sp>
      <xdr:nvSpPr>
        <xdr:cNvPr id="10" name="TextBox 22"/>
        <xdr:cNvSpPr txBox="1">
          <a:spLocks noChangeArrowheads="1"/>
        </xdr:cNvSpPr>
      </xdr:nvSpPr>
      <xdr:spPr>
        <a:xfrm>
          <a:off x="857250" y="2066925"/>
          <a:ext cx="1333500" cy="3714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flujo de las rentas con los gradientes</a:t>
          </a:r>
        </a:p>
      </xdr:txBody>
    </xdr:sp>
    <xdr:clientData/>
  </xdr:twoCellAnchor>
  <xdr:twoCellAnchor>
    <xdr:from>
      <xdr:col>2</xdr:col>
      <xdr:colOff>85725</xdr:colOff>
      <xdr:row>17</xdr:row>
      <xdr:rowOff>0</xdr:rowOff>
    </xdr:from>
    <xdr:to>
      <xdr:col>2</xdr:col>
      <xdr:colOff>85725</xdr:colOff>
      <xdr:row>19</xdr:row>
      <xdr:rowOff>66675</xdr:rowOff>
    </xdr:to>
    <xdr:sp>
      <xdr:nvSpPr>
        <xdr:cNvPr id="11" name="Line 23"/>
        <xdr:cNvSpPr>
          <a:spLocks/>
        </xdr:cNvSpPr>
      </xdr:nvSpPr>
      <xdr:spPr>
        <a:xfrm flipH="1" flipV="1">
          <a:off x="1609725" y="2752725"/>
          <a:ext cx="0" cy="39052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17</xdr:row>
      <xdr:rowOff>19050</xdr:rowOff>
    </xdr:from>
    <xdr:to>
      <xdr:col>7</xdr:col>
      <xdr:colOff>438150</xdr:colOff>
      <xdr:row>17</xdr:row>
      <xdr:rowOff>19050</xdr:rowOff>
    </xdr:to>
    <xdr:sp>
      <xdr:nvSpPr>
        <xdr:cNvPr id="12" name="Line 24"/>
        <xdr:cNvSpPr>
          <a:spLocks/>
        </xdr:cNvSpPr>
      </xdr:nvSpPr>
      <xdr:spPr>
        <a:xfrm>
          <a:off x="1362075" y="2771775"/>
          <a:ext cx="4505325" cy="0"/>
        </a:xfrm>
        <a:prstGeom prst="line">
          <a:avLst/>
        </a:prstGeom>
        <a:noFill/>
        <a:ln w="9525" cmpd="sng">
          <a:solidFill>
            <a:srgbClr val="0000FF"/>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15</xdr:row>
      <xdr:rowOff>152400</xdr:rowOff>
    </xdr:from>
    <xdr:to>
      <xdr:col>8</xdr:col>
      <xdr:colOff>276225</xdr:colOff>
      <xdr:row>18</xdr:row>
      <xdr:rowOff>47625</xdr:rowOff>
    </xdr:to>
    <xdr:sp>
      <xdr:nvSpPr>
        <xdr:cNvPr id="13" name="TextBox 25"/>
        <xdr:cNvSpPr txBox="1">
          <a:spLocks noChangeArrowheads="1"/>
        </xdr:cNvSpPr>
      </xdr:nvSpPr>
      <xdr:spPr>
        <a:xfrm>
          <a:off x="5791200" y="2581275"/>
          <a:ext cx="676275" cy="3810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200.00
</a:t>
          </a:r>
        </a:p>
      </xdr:txBody>
    </xdr:sp>
    <xdr:clientData/>
  </xdr:twoCellAnchor>
  <xdr:twoCellAnchor>
    <xdr:from>
      <xdr:col>3</xdr:col>
      <xdr:colOff>161925</xdr:colOff>
      <xdr:row>17</xdr:row>
      <xdr:rowOff>19050</xdr:rowOff>
    </xdr:from>
    <xdr:to>
      <xdr:col>3</xdr:col>
      <xdr:colOff>161925</xdr:colOff>
      <xdr:row>19</xdr:row>
      <xdr:rowOff>57150</xdr:rowOff>
    </xdr:to>
    <xdr:sp>
      <xdr:nvSpPr>
        <xdr:cNvPr id="14" name="Line 26"/>
        <xdr:cNvSpPr>
          <a:spLocks/>
        </xdr:cNvSpPr>
      </xdr:nvSpPr>
      <xdr:spPr>
        <a:xfrm flipV="1">
          <a:off x="2495550" y="2771775"/>
          <a:ext cx="0" cy="3619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16</xdr:row>
      <xdr:rowOff>0</xdr:rowOff>
    </xdr:from>
    <xdr:to>
      <xdr:col>3</xdr:col>
      <xdr:colOff>171450</xdr:colOff>
      <xdr:row>17</xdr:row>
      <xdr:rowOff>19050</xdr:rowOff>
    </xdr:to>
    <xdr:sp>
      <xdr:nvSpPr>
        <xdr:cNvPr id="15" name="Line 27"/>
        <xdr:cNvSpPr>
          <a:spLocks/>
        </xdr:cNvSpPr>
      </xdr:nvSpPr>
      <xdr:spPr>
        <a:xfrm flipV="1">
          <a:off x="2505075" y="2590800"/>
          <a:ext cx="0" cy="180975"/>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15</xdr:row>
      <xdr:rowOff>47625</xdr:rowOff>
    </xdr:from>
    <xdr:to>
      <xdr:col>4</xdr:col>
      <xdr:colOff>95250</xdr:colOff>
      <xdr:row>17</xdr:row>
      <xdr:rowOff>19050</xdr:rowOff>
    </xdr:to>
    <xdr:sp>
      <xdr:nvSpPr>
        <xdr:cNvPr id="16" name="Line 28"/>
        <xdr:cNvSpPr>
          <a:spLocks/>
        </xdr:cNvSpPr>
      </xdr:nvSpPr>
      <xdr:spPr>
        <a:xfrm flipV="1">
          <a:off x="3190875" y="2476500"/>
          <a:ext cx="0" cy="295275"/>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14</xdr:row>
      <xdr:rowOff>38100</xdr:rowOff>
    </xdr:from>
    <xdr:to>
      <xdr:col>5</xdr:col>
      <xdr:colOff>228600</xdr:colOff>
      <xdr:row>17</xdr:row>
      <xdr:rowOff>9525</xdr:rowOff>
    </xdr:to>
    <xdr:sp>
      <xdr:nvSpPr>
        <xdr:cNvPr id="17" name="Line 29"/>
        <xdr:cNvSpPr>
          <a:spLocks/>
        </xdr:cNvSpPr>
      </xdr:nvSpPr>
      <xdr:spPr>
        <a:xfrm flipH="1" flipV="1">
          <a:off x="4086225" y="2305050"/>
          <a:ext cx="0" cy="45720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13</xdr:row>
      <xdr:rowOff>57150</xdr:rowOff>
    </xdr:from>
    <xdr:to>
      <xdr:col>6</xdr:col>
      <xdr:colOff>114300</xdr:colOff>
      <xdr:row>17</xdr:row>
      <xdr:rowOff>28575</xdr:rowOff>
    </xdr:to>
    <xdr:sp>
      <xdr:nvSpPr>
        <xdr:cNvPr id="18" name="Line 30"/>
        <xdr:cNvSpPr>
          <a:spLocks/>
        </xdr:cNvSpPr>
      </xdr:nvSpPr>
      <xdr:spPr>
        <a:xfrm flipV="1">
          <a:off x="4733925" y="2162175"/>
          <a:ext cx="0" cy="619125"/>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12</xdr:row>
      <xdr:rowOff>104775</xdr:rowOff>
    </xdr:from>
    <xdr:to>
      <xdr:col>7</xdr:col>
      <xdr:colOff>38100</xdr:colOff>
      <xdr:row>17</xdr:row>
      <xdr:rowOff>28575</xdr:rowOff>
    </xdr:to>
    <xdr:sp>
      <xdr:nvSpPr>
        <xdr:cNvPr id="19" name="Line 31"/>
        <xdr:cNvSpPr>
          <a:spLocks/>
        </xdr:cNvSpPr>
      </xdr:nvSpPr>
      <xdr:spPr>
        <a:xfrm flipV="1">
          <a:off x="5467350" y="2047875"/>
          <a:ext cx="0" cy="733425"/>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xdr:row>
      <xdr:rowOff>104775</xdr:rowOff>
    </xdr:from>
    <xdr:to>
      <xdr:col>5</xdr:col>
      <xdr:colOff>428625</xdr:colOff>
      <xdr:row>9</xdr:row>
      <xdr:rowOff>95250</xdr:rowOff>
    </xdr:to>
    <xdr:sp>
      <xdr:nvSpPr>
        <xdr:cNvPr id="1" name="TextBox 1"/>
        <xdr:cNvSpPr txBox="1">
          <a:spLocks noChangeArrowheads="1"/>
        </xdr:cNvSpPr>
      </xdr:nvSpPr>
      <xdr:spPr>
        <a:xfrm>
          <a:off x="752475" y="428625"/>
          <a:ext cx="3486150" cy="11239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Para un proyecto que tiene una vida útil de 10 años se ha estimado que el primer flujo de caja anual sea  de S/. 10,000.00 y los siguientes flujos anuales experimentarán una razón de crecimiento geométrico de 1.15. Calcular el valor presente de estos flujos de caja considerando que el costo de oportunidad del capital es del 15%.</a:t>
          </a:r>
        </a:p>
      </xdr:txBody>
    </xdr:sp>
    <xdr:clientData/>
  </xdr:twoCellAnchor>
  <xdr:twoCellAnchor>
    <xdr:from>
      <xdr:col>0</xdr:col>
      <xdr:colOff>752475</xdr:colOff>
      <xdr:row>10</xdr:row>
      <xdr:rowOff>104775</xdr:rowOff>
    </xdr:from>
    <xdr:to>
      <xdr:col>7</xdr:col>
      <xdr:colOff>628650</xdr:colOff>
      <xdr:row>24</xdr:row>
      <xdr:rowOff>152400</xdr:rowOff>
    </xdr:to>
    <xdr:grpSp>
      <xdr:nvGrpSpPr>
        <xdr:cNvPr id="2" name="Group 22"/>
        <xdr:cNvGrpSpPr>
          <a:grpSpLocks/>
        </xdr:cNvGrpSpPr>
      </xdr:nvGrpSpPr>
      <xdr:grpSpPr>
        <a:xfrm>
          <a:off x="752475" y="1724025"/>
          <a:ext cx="5276850" cy="2314575"/>
          <a:chOff x="79" y="171"/>
          <a:chExt cx="547" cy="243"/>
        </a:xfrm>
        <a:solidFill>
          <a:srgbClr val="FFFFFF"/>
        </a:solidFill>
      </xdr:grpSpPr>
      <xdr:sp>
        <xdr:nvSpPr>
          <xdr:cNvPr id="3" name="TextBox 2"/>
          <xdr:cNvSpPr txBox="1">
            <a:spLocks noChangeArrowheads="1"/>
          </xdr:cNvSpPr>
        </xdr:nvSpPr>
        <xdr:spPr>
          <a:xfrm>
            <a:off x="82" y="171"/>
            <a:ext cx="399" cy="23"/>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0" i="0" u="sng" baseline="0">
                <a:latin typeface="Arial"/>
                <a:ea typeface="Arial"/>
                <a:cs typeface="Arial"/>
              </a:rPr>
              <a:t>valor presente de la anualidad con  gradiente geométrico uniforme</a:t>
            </a:r>
          </a:p>
        </xdr:txBody>
      </xdr:sp>
      <xdr:sp>
        <xdr:nvSpPr>
          <xdr:cNvPr id="4" name="Arc 18"/>
          <xdr:cNvSpPr>
            <a:spLocks/>
          </xdr:cNvSpPr>
        </xdr:nvSpPr>
        <xdr:spPr>
          <a:xfrm flipV="1">
            <a:off x="170" y="173"/>
            <a:ext cx="398" cy="97"/>
          </a:xfrm>
          <a:prstGeom prst="arc">
            <a:avLst>
              <a:gd name="adj" fmla="val -4103310"/>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
          <xdr:cNvSpPr>
            <a:spLocks/>
          </xdr:cNvSpPr>
        </xdr:nvSpPr>
        <xdr:spPr>
          <a:xfrm>
            <a:off x="103" y="331"/>
            <a:ext cx="4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Box 4"/>
          <xdr:cNvSpPr txBox="1">
            <a:spLocks noChangeArrowheads="1"/>
          </xdr:cNvSpPr>
        </xdr:nvSpPr>
        <xdr:spPr>
          <a:xfrm>
            <a:off x="79" y="341"/>
            <a:ext cx="547" cy="73"/>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0               1                     2                3             ............................................10 años
   </a:t>
            </a:r>
            <a:r>
              <a:rPr lang="en-US" cap="none" sz="800" b="0" i="0" u="none" baseline="0">
                <a:latin typeface="Arial"/>
                <a:ea typeface="Arial"/>
                <a:cs typeface="Arial"/>
              </a:rPr>
              <a:t>valores </a:t>
            </a:r>
            <a:r>
              <a:rPr lang="en-US" cap="none" sz="1000" b="0" i="0" u="none" baseline="0">
                <a:latin typeface="Arial"/>
                <a:ea typeface="Arial"/>
                <a:cs typeface="Arial"/>
              </a:rPr>
              <a:t>  </a:t>
            </a:r>
            <a:r>
              <a:rPr lang="en-US" cap="none" sz="800" b="0" i="0" u="none" baseline="0">
                <a:latin typeface="Arial"/>
                <a:ea typeface="Arial"/>
                <a:cs typeface="Arial"/>
              </a:rPr>
              <a:t>       R                          R.(1.15)                 .....................................................................        </a:t>
            </a:r>
            <a:r>
              <a:rPr lang="en-US" cap="none" sz="1000" b="0" i="0" u="none" baseline="0">
                <a:latin typeface="Arial"/>
                <a:ea typeface="Arial"/>
                <a:cs typeface="Arial"/>
              </a:rPr>
              <a:t> 
</a:t>
            </a:r>
            <a:r>
              <a:rPr lang="en-US" cap="none" sz="800" b="0" i="0" u="none" baseline="0">
                <a:latin typeface="Arial"/>
                <a:ea typeface="Arial"/>
                <a:cs typeface="Arial"/>
              </a:rPr>
              <a:t>de las rentas</a:t>
            </a:r>
          </a:p>
        </xdr:txBody>
      </xdr:sp>
      <xdr:sp>
        <xdr:nvSpPr>
          <xdr:cNvPr id="7" name="Line 5"/>
          <xdr:cNvSpPr>
            <a:spLocks/>
          </xdr:cNvSpPr>
        </xdr:nvSpPr>
        <xdr:spPr>
          <a:xfrm flipH="1" flipV="1">
            <a:off x="330" y="292"/>
            <a:ext cx="0" cy="38"/>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6"/>
          <xdr:cNvSpPr>
            <a:spLocks/>
          </xdr:cNvSpPr>
        </xdr:nvSpPr>
        <xdr:spPr>
          <a:xfrm flipV="1">
            <a:off x="423" y="291"/>
            <a:ext cx="0" cy="39"/>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7"/>
          <xdr:cNvSpPr>
            <a:spLocks/>
          </xdr:cNvSpPr>
        </xdr:nvSpPr>
        <xdr:spPr>
          <a:xfrm flipV="1">
            <a:off x="492" y="293"/>
            <a:ext cx="0" cy="38"/>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8"/>
          <xdr:cNvSpPr>
            <a:spLocks/>
          </xdr:cNvSpPr>
        </xdr:nvSpPr>
        <xdr:spPr>
          <a:xfrm flipH="1" flipV="1">
            <a:off x="564" y="292"/>
            <a:ext cx="0" cy="39"/>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TextBox 9"/>
          <xdr:cNvSpPr txBox="1">
            <a:spLocks noChangeArrowheads="1"/>
          </xdr:cNvSpPr>
        </xdr:nvSpPr>
        <xdr:spPr>
          <a:xfrm>
            <a:off x="90" y="193"/>
            <a:ext cx="140" cy="3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flujo de las rentas con los gradientes</a:t>
            </a:r>
          </a:p>
        </xdr:txBody>
      </xdr:sp>
      <xdr:sp>
        <xdr:nvSpPr>
          <xdr:cNvPr id="12" name="Line 10"/>
          <xdr:cNvSpPr>
            <a:spLocks/>
          </xdr:cNvSpPr>
        </xdr:nvSpPr>
        <xdr:spPr>
          <a:xfrm flipH="1" flipV="1">
            <a:off x="169" y="289"/>
            <a:ext cx="0" cy="41"/>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a:off x="143" y="291"/>
            <a:ext cx="463" cy="0"/>
          </a:xfrm>
          <a:prstGeom prst="line">
            <a:avLst/>
          </a:prstGeom>
          <a:noFill/>
          <a:ln w="9525" cmpd="sng">
            <a:solidFill>
              <a:srgbClr val="0000FF"/>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2"/>
          <xdr:cNvSpPr>
            <a:spLocks/>
          </xdr:cNvSpPr>
        </xdr:nvSpPr>
        <xdr:spPr>
          <a:xfrm flipV="1">
            <a:off x="257" y="291"/>
            <a:ext cx="0" cy="38"/>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 name="Line 13"/>
          <xdr:cNvSpPr>
            <a:spLocks/>
          </xdr:cNvSpPr>
        </xdr:nvSpPr>
        <xdr:spPr>
          <a:xfrm flipV="1">
            <a:off x="258" y="272"/>
            <a:ext cx="0" cy="19"/>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6" name="Line 14"/>
          <xdr:cNvSpPr>
            <a:spLocks/>
          </xdr:cNvSpPr>
        </xdr:nvSpPr>
        <xdr:spPr>
          <a:xfrm flipV="1">
            <a:off x="330" y="263"/>
            <a:ext cx="1" cy="28"/>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 name="Line 15"/>
          <xdr:cNvSpPr>
            <a:spLocks/>
          </xdr:cNvSpPr>
        </xdr:nvSpPr>
        <xdr:spPr>
          <a:xfrm flipH="1" flipV="1">
            <a:off x="424" y="248"/>
            <a:ext cx="0" cy="42"/>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8" name="Line 16"/>
          <xdr:cNvSpPr>
            <a:spLocks/>
          </xdr:cNvSpPr>
        </xdr:nvSpPr>
        <xdr:spPr>
          <a:xfrm flipV="1">
            <a:off x="492" y="232"/>
            <a:ext cx="0" cy="6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Line 17"/>
          <xdr:cNvSpPr>
            <a:spLocks/>
          </xdr:cNvSpPr>
        </xdr:nvSpPr>
        <xdr:spPr>
          <a:xfrm flipV="1">
            <a:off x="564" y="197"/>
            <a:ext cx="0" cy="95"/>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0" name="Line 19"/>
          <xdr:cNvSpPr>
            <a:spLocks/>
          </xdr:cNvSpPr>
        </xdr:nvSpPr>
        <xdr:spPr>
          <a:xfrm flipV="1">
            <a:off x="105" y="238"/>
            <a:ext cx="0" cy="9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TextBox 20"/>
          <xdr:cNvSpPr txBox="1">
            <a:spLocks noChangeArrowheads="1"/>
          </xdr:cNvSpPr>
        </xdr:nvSpPr>
        <xdr:spPr>
          <a:xfrm>
            <a:off x="113" y="236"/>
            <a:ext cx="22" cy="24"/>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4</xdr:row>
      <xdr:rowOff>28575</xdr:rowOff>
    </xdr:from>
    <xdr:to>
      <xdr:col>5</xdr:col>
      <xdr:colOff>428625</xdr:colOff>
      <xdr:row>8</xdr:row>
      <xdr:rowOff>38100</xdr:rowOff>
    </xdr:to>
    <xdr:sp>
      <xdr:nvSpPr>
        <xdr:cNvPr id="1" name="TextBox 1"/>
        <xdr:cNvSpPr txBox="1">
          <a:spLocks noChangeArrowheads="1"/>
        </xdr:cNvSpPr>
      </xdr:nvSpPr>
      <xdr:spPr>
        <a:xfrm>
          <a:off x="752475" y="676275"/>
          <a:ext cx="3486150" cy="657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Aplicando una TEM del 4%, calcular el valor presente de la siguiente anualidad con rentas en progresión geométrica.
</a:t>
          </a:r>
        </a:p>
      </xdr:txBody>
    </xdr:sp>
    <xdr:clientData/>
  </xdr:twoCellAnchor>
  <xdr:twoCellAnchor>
    <xdr:from>
      <xdr:col>1</xdr:col>
      <xdr:colOff>19050</xdr:colOff>
      <xdr:row>10</xdr:row>
      <xdr:rowOff>9525</xdr:rowOff>
    </xdr:from>
    <xdr:to>
      <xdr:col>6</xdr:col>
      <xdr:colOff>9525</xdr:colOff>
      <xdr:row>11</xdr:row>
      <xdr:rowOff>66675</xdr:rowOff>
    </xdr:to>
    <xdr:sp>
      <xdr:nvSpPr>
        <xdr:cNvPr id="2" name="TextBox 2"/>
        <xdr:cNvSpPr txBox="1">
          <a:spLocks noChangeArrowheads="1"/>
        </xdr:cNvSpPr>
      </xdr:nvSpPr>
      <xdr:spPr>
        <a:xfrm>
          <a:off x="781050" y="1628775"/>
          <a:ext cx="3800475"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0" i="0" u="sng" baseline="0">
              <a:latin typeface="Arial"/>
              <a:ea typeface="Arial"/>
              <a:cs typeface="Arial"/>
            </a:rPr>
            <a:t>valor presente de la anualidad con  gradiente geométrico uniforme</a:t>
          </a:r>
        </a:p>
      </xdr:txBody>
    </xdr:sp>
    <xdr:clientData/>
  </xdr:twoCellAnchor>
  <xdr:twoCellAnchor>
    <xdr:from>
      <xdr:col>1</xdr:col>
      <xdr:colOff>219075</xdr:colOff>
      <xdr:row>19</xdr:row>
      <xdr:rowOff>76200</xdr:rowOff>
    </xdr:from>
    <xdr:to>
      <xdr:col>7</xdr:col>
      <xdr:colOff>314325</xdr:colOff>
      <xdr:row>19</xdr:row>
      <xdr:rowOff>76200</xdr:rowOff>
    </xdr:to>
    <xdr:sp>
      <xdr:nvSpPr>
        <xdr:cNvPr id="3" name="Line 3"/>
        <xdr:cNvSpPr>
          <a:spLocks/>
        </xdr:cNvSpPr>
      </xdr:nvSpPr>
      <xdr:spPr>
        <a:xfrm>
          <a:off x="981075" y="3152775"/>
          <a:ext cx="466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20</xdr:row>
      <xdr:rowOff>9525</xdr:rowOff>
    </xdr:from>
    <xdr:to>
      <xdr:col>7</xdr:col>
      <xdr:colOff>400050</xdr:colOff>
      <xdr:row>24</xdr:row>
      <xdr:rowOff>57150</xdr:rowOff>
    </xdr:to>
    <xdr:sp>
      <xdr:nvSpPr>
        <xdr:cNvPr id="4" name="TextBox 4"/>
        <xdr:cNvSpPr txBox="1">
          <a:spLocks noChangeArrowheads="1"/>
        </xdr:cNvSpPr>
      </xdr:nvSpPr>
      <xdr:spPr>
        <a:xfrm>
          <a:off x="752475" y="3248025"/>
          <a:ext cx="4981575" cy="6953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0               1                     2                3             ............................................6
   </a:t>
          </a:r>
          <a:r>
            <a:rPr lang="en-US" cap="none" sz="800" b="0" i="0" u="none" baseline="0">
              <a:latin typeface="Arial"/>
              <a:ea typeface="Arial"/>
              <a:cs typeface="Arial"/>
            </a:rPr>
            <a:t>valores </a:t>
          </a:r>
          <a:r>
            <a:rPr lang="en-US" cap="none" sz="1000" b="0" i="0" u="none" baseline="0">
              <a:latin typeface="Arial"/>
              <a:ea typeface="Arial"/>
              <a:cs typeface="Arial"/>
            </a:rPr>
            <a:t>  </a:t>
          </a:r>
          <a:r>
            <a:rPr lang="en-US" cap="none" sz="800" b="0" i="0" u="none" baseline="0">
              <a:latin typeface="Arial"/>
              <a:ea typeface="Arial"/>
              <a:cs typeface="Arial"/>
            </a:rPr>
            <a:t>       100                      105               .....................................................................        </a:t>
          </a:r>
          <a:r>
            <a:rPr lang="en-US" cap="none" sz="1000" b="0" i="0" u="none" baseline="0">
              <a:latin typeface="Arial"/>
              <a:ea typeface="Arial"/>
              <a:cs typeface="Arial"/>
            </a:rPr>
            <a:t> 
</a:t>
          </a:r>
          <a:r>
            <a:rPr lang="en-US" cap="none" sz="800" b="0" i="0" u="none" baseline="0">
              <a:latin typeface="Arial"/>
              <a:ea typeface="Arial"/>
              <a:cs typeface="Arial"/>
            </a:rPr>
            <a:t>de las rentas</a:t>
          </a:r>
        </a:p>
      </xdr:txBody>
    </xdr:sp>
    <xdr:clientData/>
  </xdr:twoCellAnchor>
  <xdr:twoCellAnchor>
    <xdr:from>
      <xdr:col>4</xdr:col>
      <xdr:colOff>95250</xdr:colOff>
      <xdr:row>17</xdr:row>
      <xdr:rowOff>28575</xdr:rowOff>
    </xdr:from>
    <xdr:to>
      <xdr:col>4</xdr:col>
      <xdr:colOff>95250</xdr:colOff>
      <xdr:row>19</xdr:row>
      <xdr:rowOff>66675</xdr:rowOff>
    </xdr:to>
    <xdr:sp>
      <xdr:nvSpPr>
        <xdr:cNvPr id="5" name="Line 5"/>
        <xdr:cNvSpPr>
          <a:spLocks/>
        </xdr:cNvSpPr>
      </xdr:nvSpPr>
      <xdr:spPr>
        <a:xfrm flipH="1" flipV="1">
          <a:off x="3143250" y="2781300"/>
          <a:ext cx="0" cy="3619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17</xdr:row>
      <xdr:rowOff>19050</xdr:rowOff>
    </xdr:from>
    <xdr:to>
      <xdr:col>5</xdr:col>
      <xdr:colOff>219075</xdr:colOff>
      <xdr:row>19</xdr:row>
      <xdr:rowOff>66675</xdr:rowOff>
    </xdr:to>
    <xdr:sp>
      <xdr:nvSpPr>
        <xdr:cNvPr id="6" name="Line 7"/>
        <xdr:cNvSpPr>
          <a:spLocks/>
        </xdr:cNvSpPr>
      </xdr:nvSpPr>
      <xdr:spPr>
        <a:xfrm flipV="1">
          <a:off x="4029075" y="2771775"/>
          <a:ext cx="0" cy="37147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17</xdr:row>
      <xdr:rowOff>38100</xdr:rowOff>
    </xdr:from>
    <xdr:to>
      <xdr:col>6</xdr:col>
      <xdr:colOff>114300</xdr:colOff>
      <xdr:row>19</xdr:row>
      <xdr:rowOff>76200</xdr:rowOff>
    </xdr:to>
    <xdr:sp>
      <xdr:nvSpPr>
        <xdr:cNvPr id="7" name="Line 8"/>
        <xdr:cNvSpPr>
          <a:spLocks/>
        </xdr:cNvSpPr>
      </xdr:nvSpPr>
      <xdr:spPr>
        <a:xfrm flipV="1">
          <a:off x="4686300" y="2790825"/>
          <a:ext cx="0" cy="3619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17</xdr:row>
      <xdr:rowOff>28575</xdr:rowOff>
    </xdr:from>
    <xdr:to>
      <xdr:col>7</xdr:col>
      <xdr:colOff>38100</xdr:colOff>
      <xdr:row>19</xdr:row>
      <xdr:rowOff>76200</xdr:rowOff>
    </xdr:to>
    <xdr:sp>
      <xdr:nvSpPr>
        <xdr:cNvPr id="8" name="Line 9"/>
        <xdr:cNvSpPr>
          <a:spLocks/>
        </xdr:cNvSpPr>
      </xdr:nvSpPr>
      <xdr:spPr>
        <a:xfrm flipH="1" flipV="1">
          <a:off x="5372100" y="2781300"/>
          <a:ext cx="0" cy="37147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11</xdr:row>
      <xdr:rowOff>57150</xdr:rowOff>
    </xdr:from>
    <xdr:to>
      <xdr:col>2</xdr:col>
      <xdr:colOff>666750</xdr:colOff>
      <xdr:row>13</xdr:row>
      <xdr:rowOff>104775</xdr:rowOff>
    </xdr:to>
    <xdr:sp>
      <xdr:nvSpPr>
        <xdr:cNvPr id="9" name="TextBox 10"/>
        <xdr:cNvSpPr txBox="1">
          <a:spLocks noChangeArrowheads="1"/>
        </xdr:cNvSpPr>
      </xdr:nvSpPr>
      <xdr:spPr>
        <a:xfrm>
          <a:off x="857250" y="1838325"/>
          <a:ext cx="1333500" cy="3714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flujo de las rentas con los gradientes</a:t>
          </a:r>
        </a:p>
      </xdr:txBody>
    </xdr:sp>
    <xdr:clientData/>
  </xdr:twoCellAnchor>
  <xdr:twoCellAnchor>
    <xdr:from>
      <xdr:col>2</xdr:col>
      <xdr:colOff>85725</xdr:colOff>
      <xdr:row>17</xdr:row>
      <xdr:rowOff>0</xdr:rowOff>
    </xdr:from>
    <xdr:to>
      <xdr:col>2</xdr:col>
      <xdr:colOff>85725</xdr:colOff>
      <xdr:row>19</xdr:row>
      <xdr:rowOff>66675</xdr:rowOff>
    </xdr:to>
    <xdr:sp>
      <xdr:nvSpPr>
        <xdr:cNvPr id="10" name="Line 11"/>
        <xdr:cNvSpPr>
          <a:spLocks/>
        </xdr:cNvSpPr>
      </xdr:nvSpPr>
      <xdr:spPr>
        <a:xfrm flipH="1" flipV="1">
          <a:off x="1609725" y="2752725"/>
          <a:ext cx="0" cy="39052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17</xdr:row>
      <xdr:rowOff>19050</xdr:rowOff>
    </xdr:from>
    <xdr:to>
      <xdr:col>7</xdr:col>
      <xdr:colOff>438150</xdr:colOff>
      <xdr:row>17</xdr:row>
      <xdr:rowOff>19050</xdr:rowOff>
    </xdr:to>
    <xdr:sp>
      <xdr:nvSpPr>
        <xdr:cNvPr id="11" name="Line 12"/>
        <xdr:cNvSpPr>
          <a:spLocks/>
        </xdr:cNvSpPr>
      </xdr:nvSpPr>
      <xdr:spPr>
        <a:xfrm>
          <a:off x="1362075" y="2771775"/>
          <a:ext cx="4410075" cy="0"/>
        </a:xfrm>
        <a:prstGeom prst="line">
          <a:avLst/>
        </a:prstGeom>
        <a:noFill/>
        <a:ln w="9525" cmpd="sng">
          <a:solidFill>
            <a:srgbClr val="0000FF"/>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17</xdr:row>
      <xdr:rowOff>19050</xdr:rowOff>
    </xdr:from>
    <xdr:to>
      <xdr:col>3</xdr:col>
      <xdr:colOff>161925</xdr:colOff>
      <xdr:row>19</xdr:row>
      <xdr:rowOff>57150</xdr:rowOff>
    </xdr:to>
    <xdr:sp>
      <xdr:nvSpPr>
        <xdr:cNvPr id="12" name="Line 14"/>
        <xdr:cNvSpPr>
          <a:spLocks/>
        </xdr:cNvSpPr>
      </xdr:nvSpPr>
      <xdr:spPr>
        <a:xfrm flipV="1">
          <a:off x="2447925" y="2771775"/>
          <a:ext cx="0" cy="3619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16</xdr:row>
      <xdr:rowOff>0</xdr:rowOff>
    </xdr:from>
    <xdr:to>
      <xdr:col>3</xdr:col>
      <xdr:colOff>171450</xdr:colOff>
      <xdr:row>17</xdr:row>
      <xdr:rowOff>19050</xdr:rowOff>
    </xdr:to>
    <xdr:sp>
      <xdr:nvSpPr>
        <xdr:cNvPr id="13" name="Line 15"/>
        <xdr:cNvSpPr>
          <a:spLocks/>
        </xdr:cNvSpPr>
      </xdr:nvSpPr>
      <xdr:spPr>
        <a:xfrm flipV="1">
          <a:off x="2457450" y="2590800"/>
          <a:ext cx="0" cy="180975"/>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15</xdr:row>
      <xdr:rowOff>47625</xdr:rowOff>
    </xdr:from>
    <xdr:to>
      <xdr:col>4</xdr:col>
      <xdr:colOff>95250</xdr:colOff>
      <xdr:row>17</xdr:row>
      <xdr:rowOff>19050</xdr:rowOff>
    </xdr:to>
    <xdr:sp>
      <xdr:nvSpPr>
        <xdr:cNvPr id="14" name="Line 16"/>
        <xdr:cNvSpPr>
          <a:spLocks/>
        </xdr:cNvSpPr>
      </xdr:nvSpPr>
      <xdr:spPr>
        <a:xfrm flipV="1">
          <a:off x="3143250" y="2476500"/>
          <a:ext cx="0" cy="295275"/>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14</xdr:row>
      <xdr:rowOff>142875</xdr:rowOff>
    </xdr:from>
    <xdr:to>
      <xdr:col>5</xdr:col>
      <xdr:colOff>228600</xdr:colOff>
      <xdr:row>17</xdr:row>
      <xdr:rowOff>9525</xdr:rowOff>
    </xdr:to>
    <xdr:sp>
      <xdr:nvSpPr>
        <xdr:cNvPr id="15" name="Line 17"/>
        <xdr:cNvSpPr>
          <a:spLocks/>
        </xdr:cNvSpPr>
      </xdr:nvSpPr>
      <xdr:spPr>
        <a:xfrm flipH="1" flipV="1">
          <a:off x="4038600" y="2409825"/>
          <a:ext cx="0" cy="352425"/>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14</xdr:row>
      <xdr:rowOff>0</xdr:rowOff>
    </xdr:from>
    <xdr:to>
      <xdr:col>6</xdr:col>
      <xdr:colOff>114300</xdr:colOff>
      <xdr:row>17</xdr:row>
      <xdr:rowOff>28575</xdr:rowOff>
    </xdr:to>
    <xdr:sp>
      <xdr:nvSpPr>
        <xdr:cNvPr id="16" name="Line 18"/>
        <xdr:cNvSpPr>
          <a:spLocks/>
        </xdr:cNvSpPr>
      </xdr:nvSpPr>
      <xdr:spPr>
        <a:xfrm flipV="1">
          <a:off x="4686300" y="2266950"/>
          <a:ext cx="0" cy="51435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11</xdr:row>
      <xdr:rowOff>95250</xdr:rowOff>
    </xdr:from>
    <xdr:to>
      <xdr:col>7</xdr:col>
      <xdr:colOff>38100</xdr:colOff>
      <xdr:row>17</xdr:row>
      <xdr:rowOff>28575</xdr:rowOff>
    </xdr:to>
    <xdr:sp>
      <xdr:nvSpPr>
        <xdr:cNvPr id="17" name="Line 19"/>
        <xdr:cNvSpPr>
          <a:spLocks/>
        </xdr:cNvSpPr>
      </xdr:nvSpPr>
      <xdr:spPr>
        <a:xfrm flipV="1">
          <a:off x="5372100" y="1876425"/>
          <a:ext cx="0" cy="904875"/>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10</xdr:row>
      <xdr:rowOff>47625</xdr:rowOff>
    </xdr:from>
    <xdr:to>
      <xdr:col>7</xdr:col>
      <xdr:colOff>57150</xdr:colOff>
      <xdr:row>16</xdr:row>
      <xdr:rowOff>0</xdr:rowOff>
    </xdr:to>
    <xdr:sp>
      <xdr:nvSpPr>
        <xdr:cNvPr id="18" name="Arc 20"/>
        <xdr:cNvSpPr>
          <a:spLocks/>
        </xdr:cNvSpPr>
      </xdr:nvSpPr>
      <xdr:spPr>
        <a:xfrm flipV="1">
          <a:off x="1600200" y="1666875"/>
          <a:ext cx="3790950" cy="923925"/>
        </a:xfrm>
        <a:prstGeom prst="arc">
          <a:avLst>
            <a:gd name="adj" fmla="val -410331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14</xdr:row>
      <xdr:rowOff>0</xdr:rowOff>
    </xdr:from>
    <xdr:to>
      <xdr:col>1</xdr:col>
      <xdr:colOff>238125</xdr:colOff>
      <xdr:row>19</xdr:row>
      <xdr:rowOff>66675</xdr:rowOff>
    </xdr:to>
    <xdr:sp>
      <xdr:nvSpPr>
        <xdr:cNvPr id="19" name="Line 21"/>
        <xdr:cNvSpPr>
          <a:spLocks/>
        </xdr:cNvSpPr>
      </xdr:nvSpPr>
      <xdr:spPr>
        <a:xfrm flipV="1">
          <a:off x="1000125" y="2266950"/>
          <a:ext cx="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13</xdr:row>
      <xdr:rowOff>142875</xdr:rowOff>
    </xdr:from>
    <xdr:to>
      <xdr:col>1</xdr:col>
      <xdr:colOff>714375</xdr:colOff>
      <xdr:row>15</xdr:row>
      <xdr:rowOff>47625</xdr:rowOff>
    </xdr:to>
    <xdr:sp>
      <xdr:nvSpPr>
        <xdr:cNvPr id="20" name="TextBox 22"/>
        <xdr:cNvSpPr txBox="1">
          <a:spLocks noChangeArrowheads="1"/>
        </xdr:cNvSpPr>
      </xdr:nvSpPr>
      <xdr:spPr>
        <a:xfrm>
          <a:off x="1076325" y="2247900"/>
          <a:ext cx="40005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5"/>
  <sheetViews>
    <sheetView workbookViewId="0" topLeftCell="A21">
      <selection activeCell="D40" sqref="D40"/>
    </sheetView>
  </sheetViews>
  <sheetFormatPr defaultColWidth="11.421875" defaultRowHeight="12.75"/>
  <cols>
    <col min="2" max="2" width="13.28125" style="0" customWidth="1"/>
    <col min="4" max="4" width="12.28125" style="0" bestFit="1" customWidth="1"/>
    <col min="7" max="7" width="13.140625" style="0" customWidth="1"/>
    <col min="12" max="12" width="14.57421875" style="0" customWidth="1"/>
  </cols>
  <sheetData>
    <row r="1" spans="1:15" ht="12.75">
      <c r="A1" t="s">
        <v>0</v>
      </c>
      <c r="C1" s="1" t="s">
        <v>1</v>
      </c>
      <c r="D1" s="1"/>
      <c r="E1" s="1"/>
      <c r="F1" s="1"/>
      <c r="G1" s="1"/>
      <c r="I1" t="s">
        <v>0</v>
      </c>
      <c r="K1" s="1" t="s">
        <v>1</v>
      </c>
      <c r="L1" s="1"/>
      <c r="M1" s="1"/>
      <c r="N1" s="1"/>
      <c r="O1" s="1"/>
    </row>
    <row r="2" spans="3:12" ht="12.75">
      <c r="C2" s="1" t="s">
        <v>2</v>
      </c>
      <c r="D2" s="1"/>
      <c r="K2" s="1" t="s">
        <v>2</v>
      </c>
      <c r="L2" s="1"/>
    </row>
    <row r="23" spans="12:14" ht="12.75">
      <c r="L23" s="24" t="s">
        <v>17</v>
      </c>
      <c r="M23" s="25"/>
      <c r="N23" s="20">
        <v>10000</v>
      </c>
    </row>
    <row r="24" spans="12:14" ht="12.75">
      <c r="L24" s="23" t="s">
        <v>16</v>
      </c>
      <c r="M24" s="26"/>
      <c r="N24" s="22">
        <v>1178.95</v>
      </c>
    </row>
    <row r="25" spans="12:14" ht="12.75">
      <c r="L25" s="21" t="s">
        <v>18</v>
      </c>
      <c r="M25" s="26"/>
      <c r="N25" s="22">
        <f>SUM(N23:N24)</f>
        <v>11178.95</v>
      </c>
    </row>
    <row r="26" spans="2:7" ht="12.75">
      <c r="B26" s="2" t="s">
        <v>14</v>
      </c>
      <c r="C26" s="3" t="s">
        <v>3</v>
      </c>
      <c r="D26" s="3"/>
      <c r="E26" s="3" t="s">
        <v>4</v>
      </c>
      <c r="G26" s="12" t="s">
        <v>7</v>
      </c>
    </row>
    <row r="27" spans="2:7" ht="12.75">
      <c r="B27" s="4"/>
      <c r="C27" s="5" t="s">
        <v>5</v>
      </c>
      <c r="D27" s="5" t="s">
        <v>10</v>
      </c>
      <c r="E27" s="5"/>
      <c r="G27" s="12" t="s">
        <v>8</v>
      </c>
    </row>
    <row r="28" spans="2:7" ht="12.75">
      <c r="B28" s="6">
        <v>0</v>
      </c>
      <c r="C28" s="6"/>
      <c r="D28" s="6"/>
      <c r="E28" s="6"/>
      <c r="G28" s="13">
        <v>0.05</v>
      </c>
    </row>
    <row r="29" spans="2:5" ht="12.75">
      <c r="B29" s="7">
        <v>1</v>
      </c>
      <c r="C29" s="7">
        <v>1</v>
      </c>
      <c r="D29" s="7" t="s">
        <v>11</v>
      </c>
      <c r="E29" s="8" t="s">
        <v>11</v>
      </c>
    </row>
    <row r="30" spans="2:7" ht="12.75">
      <c r="B30" s="7">
        <v>2</v>
      </c>
      <c r="C30" s="7">
        <v>2</v>
      </c>
      <c r="D30" s="7">
        <f>$G$31+(B30-2)*$G$31</f>
        <v>500</v>
      </c>
      <c r="E30" s="8">
        <f>D30/(1+$G$28)^C30</f>
        <v>453.51473922902494</v>
      </c>
      <c r="G30" s="14" t="s">
        <v>10</v>
      </c>
    </row>
    <row r="31" spans="2:7" ht="12.75">
      <c r="B31" s="7">
        <v>3</v>
      </c>
      <c r="C31" s="7">
        <v>3</v>
      </c>
      <c r="D31" s="7">
        <f>$G$31+(B31-2)*$G$31</f>
        <v>1000</v>
      </c>
      <c r="E31" s="8">
        <f>D31/(1+$G$28)^C31</f>
        <v>863.837598531476</v>
      </c>
      <c r="G31" s="15">
        <v>500</v>
      </c>
    </row>
    <row r="32" spans="2:5" ht="12.75">
      <c r="B32" s="7">
        <v>4</v>
      </c>
      <c r="C32" s="7">
        <v>4</v>
      </c>
      <c r="D32" s="7">
        <f>$G$31+(B32-2)*$G$31</f>
        <v>1500</v>
      </c>
      <c r="E32" s="8">
        <f>D32/(1+$G$28)^C32</f>
        <v>1234.053712187823</v>
      </c>
    </row>
    <row r="33" spans="2:5" ht="12.75">
      <c r="B33" s="7">
        <v>5</v>
      </c>
      <c r="C33" s="7">
        <v>5</v>
      </c>
      <c r="D33" s="7">
        <f>$G$31+(B33-2)*$G$31</f>
        <v>2000</v>
      </c>
      <c r="E33" s="8">
        <f>D33/(1+$G$28)^C33</f>
        <v>1567.052332936918</v>
      </c>
    </row>
    <row r="34" spans="2:5" ht="12.75">
      <c r="B34" s="10">
        <v>6</v>
      </c>
      <c r="C34" s="11">
        <v>6</v>
      </c>
      <c r="D34" s="11">
        <f>$G$31+(B34-2)*$G$31</f>
        <v>2500</v>
      </c>
      <c r="E34" s="16">
        <f>D34/(1+$G$28)^C34</f>
        <v>1865.5384915915693</v>
      </c>
    </row>
    <row r="35" spans="4:5" ht="12.75">
      <c r="D35" s="5" t="s">
        <v>6</v>
      </c>
      <c r="E35" s="17">
        <f>SUM(E29:E34)</f>
        <v>5983.996874476811</v>
      </c>
    </row>
    <row r="42" spans="2:5" ht="12.75">
      <c r="B42" s="28" t="s">
        <v>12</v>
      </c>
      <c r="C42" s="29" t="s">
        <v>13</v>
      </c>
      <c r="D42" s="29"/>
      <c r="E42" s="30">
        <f>PMT(5%,6,E35)</f>
        <v>-1178.9519133887018</v>
      </c>
    </row>
    <row r="45" spans="2:3" ht="12.75">
      <c r="B45" s="1" t="s">
        <v>15</v>
      </c>
      <c r="C45" s="1"/>
    </row>
    <row r="46" spans="2:7" ht="12.75">
      <c r="B46" s="2" t="s">
        <v>14</v>
      </c>
      <c r="C46" s="3" t="s">
        <v>3</v>
      </c>
      <c r="D46" s="3"/>
      <c r="E46" s="3" t="s">
        <v>4</v>
      </c>
      <c r="G46" s="12" t="s">
        <v>7</v>
      </c>
    </row>
    <row r="47" spans="2:7" ht="12.75">
      <c r="B47" s="4"/>
      <c r="C47" s="5" t="s">
        <v>5</v>
      </c>
      <c r="D47" s="5" t="s">
        <v>10</v>
      </c>
      <c r="E47" s="5"/>
      <c r="G47" s="12" t="s">
        <v>8</v>
      </c>
    </row>
    <row r="48" spans="2:7" ht="12.75">
      <c r="B48" s="6">
        <v>0</v>
      </c>
      <c r="C48" s="6"/>
      <c r="D48" s="6"/>
      <c r="E48" s="6"/>
      <c r="G48" s="13">
        <v>0.05</v>
      </c>
    </row>
    <row r="49" spans="2:5" ht="12.75">
      <c r="B49" s="7">
        <v>1</v>
      </c>
      <c r="C49" s="7">
        <v>1</v>
      </c>
      <c r="D49" s="19">
        <f aca="true" t="shared" si="0" ref="D49:D54">$G$51</f>
        <v>1178.9519133887018</v>
      </c>
      <c r="E49" s="8">
        <f aca="true" t="shared" si="1" ref="E49:E54">D49/(1+$G$28)^C49</f>
        <v>1122.811346084478</v>
      </c>
    </row>
    <row r="50" spans="2:7" ht="12.75">
      <c r="B50" s="7">
        <v>2</v>
      </c>
      <c r="C50" s="7">
        <v>2</v>
      </c>
      <c r="D50" s="19">
        <f t="shared" si="0"/>
        <v>1178.9519133887018</v>
      </c>
      <c r="E50" s="8">
        <f t="shared" si="1"/>
        <v>1069.3441391280742</v>
      </c>
      <c r="G50" s="14" t="s">
        <v>19</v>
      </c>
    </row>
    <row r="51" spans="2:7" ht="12.75">
      <c r="B51" s="7">
        <v>3</v>
      </c>
      <c r="C51" s="7">
        <v>3</v>
      </c>
      <c r="D51" s="19">
        <f t="shared" si="0"/>
        <v>1178.9519133887018</v>
      </c>
      <c r="E51" s="8">
        <f t="shared" si="1"/>
        <v>1018.4229896457848</v>
      </c>
      <c r="G51" s="18">
        <f>E42*-1</f>
        <v>1178.9519133887018</v>
      </c>
    </row>
    <row r="52" spans="2:5" ht="12.75">
      <c r="B52" s="7">
        <v>4</v>
      </c>
      <c r="C52" s="7">
        <v>4</v>
      </c>
      <c r="D52" s="19">
        <f t="shared" si="0"/>
        <v>1178.9519133887018</v>
      </c>
      <c r="E52" s="8">
        <f t="shared" si="1"/>
        <v>969.9266568055094</v>
      </c>
    </row>
    <row r="53" spans="2:5" ht="12.75">
      <c r="B53" s="7">
        <v>5</v>
      </c>
      <c r="C53" s="7">
        <v>5</v>
      </c>
      <c r="D53" s="19">
        <f t="shared" si="0"/>
        <v>1178.9519133887018</v>
      </c>
      <c r="E53" s="8">
        <f t="shared" si="1"/>
        <v>923.7396731481041</v>
      </c>
    </row>
    <row r="54" spans="2:5" ht="12.75">
      <c r="B54" s="10">
        <v>6</v>
      </c>
      <c r="C54" s="11">
        <v>6</v>
      </c>
      <c r="D54" s="27">
        <f t="shared" si="0"/>
        <v>1178.9519133887018</v>
      </c>
      <c r="E54" s="16">
        <f t="shared" si="1"/>
        <v>879.7520696648612</v>
      </c>
    </row>
    <row r="55" spans="4:5" ht="12.75">
      <c r="D55" s="5" t="s">
        <v>6</v>
      </c>
      <c r="E55" s="17">
        <f>SUM(E49:E54)</f>
        <v>5983.99687447681</v>
      </c>
    </row>
  </sheetData>
  <printOptions/>
  <pageMargins left="0.75" right="0.75" top="1" bottom="1"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H42"/>
  <sheetViews>
    <sheetView workbookViewId="0" topLeftCell="E36">
      <selection activeCell="A1" sqref="A1:K55"/>
    </sheetView>
  </sheetViews>
  <sheetFormatPr defaultColWidth="11.421875" defaultRowHeight="12.75"/>
  <cols>
    <col min="3" max="3" width="12.140625" style="0" customWidth="1"/>
    <col min="7" max="7" width="12.140625" style="0" customWidth="1"/>
  </cols>
  <sheetData>
    <row r="1" spans="1:7" ht="12.75">
      <c r="A1" t="s">
        <v>20</v>
      </c>
      <c r="C1" s="1" t="s">
        <v>1</v>
      </c>
      <c r="D1" s="1"/>
      <c r="E1" s="1"/>
      <c r="F1" s="1"/>
      <c r="G1" s="1"/>
    </row>
    <row r="2" spans="3:4" ht="12.75">
      <c r="C2" s="1" t="s">
        <v>2</v>
      </c>
      <c r="D2" s="1"/>
    </row>
    <row r="26" spans="2:8" ht="12.75">
      <c r="B26" s="2" t="s">
        <v>14</v>
      </c>
      <c r="C26" s="2" t="s">
        <v>3</v>
      </c>
      <c r="D26" s="41" t="s">
        <v>9</v>
      </c>
      <c r="E26" s="39" t="s">
        <v>22</v>
      </c>
      <c r="G26" s="32" t="s">
        <v>7</v>
      </c>
      <c r="H26" s="33"/>
    </row>
    <row r="27" spans="2:8" ht="12.75">
      <c r="B27" s="4"/>
      <c r="C27" s="4" t="s">
        <v>21</v>
      </c>
      <c r="D27" s="15" t="s">
        <v>10</v>
      </c>
      <c r="E27" s="40" t="s">
        <v>23</v>
      </c>
      <c r="G27" s="32" t="s">
        <v>8</v>
      </c>
      <c r="H27" s="33"/>
    </row>
    <row r="28" spans="2:8" ht="12.75">
      <c r="B28" s="6">
        <v>0</v>
      </c>
      <c r="C28" s="6"/>
      <c r="D28" s="7"/>
      <c r="E28" s="6"/>
      <c r="G28" s="34">
        <v>0.03</v>
      </c>
      <c r="H28" s="33"/>
    </row>
    <row r="29" spans="2:8" ht="12.75">
      <c r="B29" s="7">
        <v>1</v>
      </c>
      <c r="C29" s="7">
        <v>11</v>
      </c>
      <c r="D29" s="7">
        <f>$G$34+(B29-1)*$G$31</f>
        <v>200</v>
      </c>
      <c r="E29" s="8">
        <f>D29*(1+$G$28)^C29</f>
        <v>276.8467741448891</v>
      </c>
      <c r="G29" s="33"/>
      <c r="H29" s="33"/>
    </row>
    <row r="30" spans="2:8" ht="12.75">
      <c r="B30" s="7">
        <v>2</v>
      </c>
      <c r="C30" s="7">
        <v>10</v>
      </c>
      <c r="D30" s="7">
        <f aca="true" t="shared" si="0" ref="D30:D40">$G$34+(B30-1)*$G$31</f>
        <v>250</v>
      </c>
      <c r="E30" s="8">
        <f aca="true" t="shared" si="1" ref="E30:E40">D30*(1+$G$28)^C30</f>
        <v>335.97909483603047</v>
      </c>
      <c r="G30" s="35" t="s">
        <v>24</v>
      </c>
      <c r="H30" s="33"/>
    </row>
    <row r="31" spans="2:8" ht="12.75">
      <c r="B31" s="7">
        <v>3</v>
      </c>
      <c r="C31" s="7">
        <v>9</v>
      </c>
      <c r="D31" s="7">
        <f t="shared" si="0"/>
        <v>300</v>
      </c>
      <c r="E31" s="8">
        <f t="shared" si="1"/>
        <v>391.43195514877334</v>
      </c>
      <c r="G31" s="36">
        <v>50</v>
      </c>
      <c r="H31" s="33"/>
    </row>
    <row r="32" spans="2:8" ht="12.75">
      <c r="B32" s="7">
        <v>4</v>
      </c>
      <c r="C32" s="7">
        <v>8</v>
      </c>
      <c r="D32" s="7">
        <f t="shared" si="0"/>
        <v>350</v>
      </c>
      <c r="E32" s="8">
        <f t="shared" si="1"/>
        <v>443.36952848566557</v>
      </c>
      <c r="G32" s="33"/>
      <c r="H32" s="33"/>
    </row>
    <row r="33" spans="2:8" ht="12.75">
      <c r="B33" s="7">
        <v>5</v>
      </c>
      <c r="C33" s="7">
        <v>7</v>
      </c>
      <c r="D33" s="7">
        <f t="shared" si="0"/>
        <v>400</v>
      </c>
      <c r="E33" s="8">
        <f t="shared" si="1"/>
        <v>491.949546169948</v>
      </c>
      <c r="G33" s="32" t="s">
        <v>25</v>
      </c>
      <c r="H33" s="33"/>
    </row>
    <row r="34" spans="2:8" ht="12.75">
      <c r="B34" s="9">
        <v>6</v>
      </c>
      <c r="C34" s="7">
        <v>6</v>
      </c>
      <c r="D34" s="7">
        <f t="shared" si="0"/>
        <v>450</v>
      </c>
      <c r="E34" s="8">
        <f t="shared" si="1"/>
        <v>537.3235334380499</v>
      </c>
      <c r="G34" s="36">
        <v>200</v>
      </c>
      <c r="H34" s="33"/>
    </row>
    <row r="35" spans="2:8" ht="12.75">
      <c r="B35" s="7">
        <v>7</v>
      </c>
      <c r="C35" s="7">
        <v>5</v>
      </c>
      <c r="D35" s="7">
        <f t="shared" si="0"/>
        <v>500</v>
      </c>
      <c r="E35" s="8">
        <f t="shared" si="1"/>
        <v>579.63703715</v>
      </c>
      <c r="G35" s="33"/>
      <c r="H35" s="33"/>
    </row>
    <row r="36" spans="2:8" ht="12.75">
      <c r="B36" s="7">
        <v>8</v>
      </c>
      <c r="C36" s="7">
        <v>4</v>
      </c>
      <c r="D36" s="7">
        <f t="shared" si="0"/>
        <v>550</v>
      </c>
      <c r="E36" s="8">
        <f t="shared" si="1"/>
        <v>619.0298455</v>
      </c>
      <c r="G36" s="37" t="s">
        <v>11</v>
      </c>
      <c r="H36" s="37"/>
    </row>
    <row r="37" spans="2:8" ht="12.75">
      <c r="B37" s="7">
        <v>9</v>
      </c>
      <c r="C37" s="7">
        <v>3</v>
      </c>
      <c r="D37" s="7">
        <f t="shared" si="0"/>
        <v>600</v>
      </c>
      <c r="E37" s="8">
        <f t="shared" si="1"/>
        <v>655.6362</v>
      </c>
      <c r="G37" s="38"/>
      <c r="H37" s="38"/>
    </row>
    <row r="38" spans="2:5" ht="12.75">
      <c r="B38" s="7">
        <v>10</v>
      </c>
      <c r="C38" s="7">
        <v>2</v>
      </c>
      <c r="D38" s="7">
        <f t="shared" si="0"/>
        <v>650</v>
      </c>
      <c r="E38" s="8">
        <f t="shared" si="1"/>
        <v>689.5849999999999</v>
      </c>
    </row>
    <row r="39" spans="2:5" ht="12.75">
      <c r="B39" s="7">
        <v>11</v>
      </c>
      <c r="C39" s="7">
        <v>1</v>
      </c>
      <c r="D39" s="7">
        <f t="shared" si="0"/>
        <v>700</v>
      </c>
      <c r="E39" s="8">
        <f t="shared" si="1"/>
        <v>721</v>
      </c>
    </row>
    <row r="40" spans="2:5" ht="12.75">
      <c r="B40" s="7">
        <v>12</v>
      </c>
      <c r="C40" s="7">
        <v>0</v>
      </c>
      <c r="D40" s="7">
        <f t="shared" si="0"/>
        <v>750</v>
      </c>
      <c r="E40" s="8">
        <f t="shared" si="1"/>
        <v>750</v>
      </c>
    </row>
    <row r="41" spans="2:5" ht="12.75">
      <c r="B41" s="31"/>
      <c r="C41" s="31"/>
      <c r="D41" s="31"/>
      <c r="E41" s="31"/>
    </row>
    <row r="42" spans="4:5" ht="12.75">
      <c r="D42" s="5" t="s">
        <v>6</v>
      </c>
      <c r="E42" s="17">
        <f>SUM(E29:E40)</f>
        <v>6491.788514873357</v>
      </c>
    </row>
  </sheetData>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I40"/>
  <sheetViews>
    <sheetView tabSelected="1" workbookViewId="0" topLeftCell="A16">
      <selection activeCell="D42" sqref="D42"/>
    </sheetView>
  </sheetViews>
  <sheetFormatPr defaultColWidth="11.421875" defaultRowHeight="12.75"/>
  <cols>
    <col min="7" max="7" width="12.421875" style="0" customWidth="1"/>
  </cols>
  <sheetData>
    <row r="1" spans="1:7" ht="12.75">
      <c r="A1" t="s">
        <v>28</v>
      </c>
      <c r="C1" s="1" t="s">
        <v>1</v>
      </c>
      <c r="D1" s="1"/>
      <c r="E1" s="1"/>
      <c r="F1" s="1"/>
      <c r="G1" s="1"/>
    </row>
    <row r="2" spans="3:4" ht="12.75">
      <c r="C2" s="1" t="s">
        <v>2</v>
      </c>
      <c r="D2" s="1"/>
    </row>
    <row r="26" spans="2:8" ht="12.75">
      <c r="B26" s="2" t="s">
        <v>14</v>
      </c>
      <c r="C26" s="2" t="s">
        <v>3</v>
      </c>
      <c r="D26" s="41" t="s">
        <v>9</v>
      </c>
      <c r="E26" s="39" t="s">
        <v>22</v>
      </c>
      <c r="G26" s="32" t="s">
        <v>7</v>
      </c>
      <c r="H26" s="33"/>
    </row>
    <row r="27" spans="2:8" ht="12.75">
      <c r="B27" s="4"/>
      <c r="C27" s="4" t="s">
        <v>5</v>
      </c>
      <c r="D27" s="15" t="s">
        <v>10</v>
      </c>
      <c r="E27" s="40" t="s">
        <v>27</v>
      </c>
      <c r="G27" s="32" t="s">
        <v>8</v>
      </c>
      <c r="H27" s="33"/>
    </row>
    <row r="28" spans="2:8" ht="12.75">
      <c r="B28" s="6">
        <v>0</v>
      </c>
      <c r="C28" s="6"/>
      <c r="D28" s="7"/>
      <c r="E28" s="6"/>
      <c r="G28" s="34">
        <v>0.15</v>
      </c>
      <c r="H28" s="33"/>
    </row>
    <row r="29" spans="2:9" ht="12.75">
      <c r="B29" s="7">
        <v>1</v>
      </c>
      <c r="C29" s="42">
        <v>1</v>
      </c>
      <c r="D29" s="45">
        <f>$G$34*(1+$G$31)^(B29-1)</f>
        <v>10000</v>
      </c>
      <c r="E29" s="8">
        <f>D29/(1+$G$28)^C29</f>
        <v>8695.652173913044</v>
      </c>
      <c r="G29" s="33" t="s">
        <v>11</v>
      </c>
      <c r="H29" s="33"/>
      <c r="I29" t="s">
        <v>11</v>
      </c>
    </row>
    <row r="30" spans="2:8" ht="12.75">
      <c r="B30" s="7">
        <v>2</v>
      </c>
      <c r="C30" s="42">
        <v>2</v>
      </c>
      <c r="D30" s="45">
        <f aca="true" t="shared" si="0" ref="D30:D38">$G$34*(1+$G$31)^(B30-1)</f>
        <v>11500</v>
      </c>
      <c r="E30" s="8">
        <f aca="true" t="shared" si="1" ref="E30:E38">D30/(1+$G$28)^C30</f>
        <v>8695.652173913046</v>
      </c>
      <c r="G30" s="35" t="s">
        <v>24</v>
      </c>
      <c r="H30" s="33"/>
    </row>
    <row r="31" spans="2:8" ht="12.75">
      <c r="B31" s="7">
        <v>3</v>
      </c>
      <c r="C31" s="42">
        <v>3</v>
      </c>
      <c r="D31" s="45">
        <f t="shared" si="0"/>
        <v>13224.999999999998</v>
      </c>
      <c r="E31" s="8">
        <f t="shared" si="1"/>
        <v>8695.652173913046</v>
      </c>
      <c r="G31" s="34">
        <v>0.15</v>
      </c>
      <c r="H31" s="33"/>
    </row>
    <row r="32" spans="2:8" ht="12.75">
      <c r="B32" s="7">
        <v>4</v>
      </c>
      <c r="C32" s="42">
        <v>4</v>
      </c>
      <c r="D32" s="45">
        <f t="shared" si="0"/>
        <v>15208.749999999995</v>
      </c>
      <c r="E32" s="8">
        <f t="shared" si="1"/>
        <v>8695.652173913044</v>
      </c>
      <c r="G32" s="33" t="s">
        <v>11</v>
      </c>
      <c r="H32" s="33"/>
    </row>
    <row r="33" spans="2:8" ht="12.75">
      <c r="B33" s="7">
        <v>5</v>
      </c>
      <c r="C33" s="42">
        <v>5</v>
      </c>
      <c r="D33" s="45">
        <f t="shared" si="0"/>
        <v>17490.062499999993</v>
      </c>
      <c r="E33" s="8">
        <f t="shared" si="1"/>
        <v>8695.652173913042</v>
      </c>
      <c r="G33" s="32" t="s">
        <v>25</v>
      </c>
      <c r="H33" s="33"/>
    </row>
    <row r="34" spans="2:8" ht="12.75">
      <c r="B34" s="9">
        <v>6</v>
      </c>
      <c r="C34" s="42">
        <v>6</v>
      </c>
      <c r="D34" s="45">
        <f t="shared" si="0"/>
        <v>20113.571874999994</v>
      </c>
      <c r="E34" s="8">
        <f t="shared" si="1"/>
        <v>8695.652173913044</v>
      </c>
      <c r="G34" s="46">
        <v>10000</v>
      </c>
      <c r="H34" s="33"/>
    </row>
    <row r="35" spans="2:8" ht="12.75">
      <c r="B35" s="9">
        <v>7</v>
      </c>
      <c r="C35" s="42">
        <v>7</v>
      </c>
      <c r="D35" s="45">
        <f t="shared" si="0"/>
        <v>23130.60765624999</v>
      </c>
      <c r="E35" s="8">
        <f t="shared" si="1"/>
        <v>8695.652173913046</v>
      </c>
      <c r="G35" s="43"/>
      <c r="H35" s="33"/>
    </row>
    <row r="36" spans="2:8" ht="12.75">
      <c r="B36" s="9">
        <v>8</v>
      </c>
      <c r="C36" s="42">
        <v>8</v>
      </c>
      <c r="D36" s="45">
        <f t="shared" si="0"/>
        <v>26600.198804687483</v>
      </c>
      <c r="E36" s="8">
        <f t="shared" si="1"/>
        <v>8695.652173913044</v>
      </c>
      <c r="G36" s="43"/>
      <c r="H36" s="33"/>
    </row>
    <row r="37" spans="2:8" ht="12.75">
      <c r="B37" s="9">
        <v>9</v>
      </c>
      <c r="C37" s="42">
        <v>9</v>
      </c>
      <c r="D37" s="45">
        <f t="shared" si="0"/>
        <v>30590.228625390602</v>
      </c>
      <c r="E37" s="8">
        <f t="shared" si="1"/>
        <v>8695.652173913044</v>
      </c>
      <c r="G37" s="43"/>
      <c r="H37" s="33"/>
    </row>
    <row r="38" spans="2:8" ht="12.75">
      <c r="B38" s="9">
        <v>10</v>
      </c>
      <c r="C38" s="42">
        <v>10</v>
      </c>
      <c r="D38" s="45">
        <f t="shared" si="0"/>
        <v>35178.762919199195</v>
      </c>
      <c r="E38" s="8">
        <f t="shared" si="1"/>
        <v>8695.652173913046</v>
      </c>
      <c r="G38" s="43"/>
      <c r="H38" s="33"/>
    </row>
    <row r="39" spans="2:7" ht="11.25" customHeight="1">
      <c r="B39" s="31"/>
      <c r="C39" s="31"/>
      <c r="D39" s="31"/>
      <c r="E39" s="31"/>
      <c r="G39" s="44"/>
    </row>
    <row r="40" spans="4:5" ht="12.75">
      <c r="D40" s="5" t="s">
        <v>6</v>
      </c>
      <c r="E40" s="17">
        <f>SUM(E29:E39)</f>
        <v>86956.52173913043</v>
      </c>
    </row>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18">
      <selection activeCell="E34" sqref="E34"/>
    </sheetView>
  </sheetViews>
  <sheetFormatPr defaultColWidth="11.421875" defaultRowHeight="12.75"/>
  <sheetData>
    <row r="1" spans="1:7" ht="12.75">
      <c r="A1" t="s">
        <v>26</v>
      </c>
      <c r="C1" s="1" t="s">
        <v>1</v>
      </c>
      <c r="D1" s="1"/>
      <c r="E1" s="1"/>
      <c r="F1" s="1"/>
      <c r="G1" s="1"/>
    </row>
    <row r="2" spans="3:4" ht="12.75">
      <c r="C2" s="1" t="s">
        <v>2</v>
      </c>
      <c r="D2" s="1"/>
    </row>
    <row r="26" spans="2:8" ht="12.75">
      <c r="B26" s="2" t="s">
        <v>14</v>
      </c>
      <c r="C26" s="2" t="s">
        <v>3</v>
      </c>
      <c r="D26" s="41" t="s">
        <v>9</v>
      </c>
      <c r="E26" s="39" t="s">
        <v>22</v>
      </c>
      <c r="G26" s="32" t="s">
        <v>7</v>
      </c>
      <c r="H26" s="33"/>
    </row>
    <row r="27" spans="2:8" ht="12.75">
      <c r="B27" s="4"/>
      <c r="C27" s="4" t="s">
        <v>5</v>
      </c>
      <c r="D27" s="15" t="s">
        <v>10</v>
      </c>
      <c r="E27" s="40" t="s">
        <v>27</v>
      </c>
      <c r="G27" s="32" t="s">
        <v>8</v>
      </c>
      <c r="H27" s="33"/>
    </row>
    <row r="28" spans="2:8" ht="12.75">
      <c r="B28" s="6">
        <v>0</v>
      </c>
      <c r="C28" s="6"/>
      <c r="D28" s="7"/>
      <c r="E28" s="6"/>
      <c r="G28" s="34">
        <v>0.04</v>
      </c>
      <c r="H28" s="33"/>
    </row>
    <row r="29" spans="2:8" ht="12.75">
      <c r="B29" s="7">
        <v>1</v>
      </c>
      <c r="C29" s="7">
        <v>1</v>
      </c>
      <c r="D29" s="8">
        <f aca="true" t="shared" si="0" ref="D29:D34">$G$34*(1+$G$31)^(B29-1)</f>
        <v>100</v>
      </c>
      <c r="E29" s="8">
        <f aca="true" t="shared" si="1" ref="E29:E34">D29/(1+$G$28)^C29</f>
        <v>96.15384615384615</v>
      </c>
      <c r="G29" s="33"/>
      <c r="H29" s="33"/>
    </row>
    <row r="30" spans="2:8" ht="12.75">
      <c r="B30" s="7">
        <v>2</v>
      </c>
      <c r="C30" s="7">
        <v>2</v>
      </c>
      <c r="D30" s="8">
        <f t="shared" si="0"/>
        <v>105</v>
      </c>
      <c r="E30" s="8">
        <f t="shared" si="1"/>
        <v>97.0784023668639</v>
      </c>
      <c r="G30" s="35" t="s">
        <v>24</v>
      </c>
      <c r="H30" s="33"/>
    </row>
    <row r="31" spans="2:8" ht="12.75">
      <c r="B31" s="7">
        <v>3</v>
      </c>
      <c r="C31" s="7">
        <v>3</v>
      </c>
      <c r="D31" s="8">
        <f t="shared" si="0"/>
        <v>110.25</v>
      </c>
      <c r="E31" s="8">
        <f t="shared" si="1"/>
        <v>98.01184854346836</v>
      </c>
      <c r="G31" s="34">
        <v>0.05</v>
      </c>
      <c r="H31" s="33"/>
    </row>
    <row r="32" spans="2:8" ht="12.75">
      <c r="B32" s="7">
        <v>4</v>
      </c>
      <c r="C32" s="7">
        <v>4</v>
      </c>
      <c r="D32" s="8">
        <f t="shared" si="0"/>
        <v>115.76250000000002</v>
      </c>
      <c r="E32" s="8">
        <f t="shared" si="1"/>
        <v>98.95427016407864</v>
      </c>
      <c r="G32" s="33"/>
      <c r="H32" s="33"/>
    </row>
    <row r="33" spans="2:8" ht="12.75">
      <c r="B33" s="7">
        <v>5</v>
      </c>
      <c r="C33" s="7">
        <v>5</v>
      </c>
      <c r="D33" s="8">
        <f t="shared" si="0"/>
        <v>121.550625</v>
      </c>
      <c r="E33" s="8">
        <f t="shared" si="1"/>
        <v>99.9057535310409</v>
      </c>
      <c r="G33" s="32" t="s">
        <v>25</v>
      </c>
      <c r="H33" s="33"/>
    </row>
    <row r="34" spans="2:8" ht="12.75">
      <c r="B34" s="9">
        <v>6</v>
      </c>
      <c r="C34" s="7">
        <v>6</v>
      </c>
      <c r="D34" s="8">
        <f t="shared" si="0"/>
        <v>127.62815625000002</v>
      </c>
      <c r="E34" s="8">
        <f t="shared" si="1"/>
        <v>100.8663857765317</v>
      </c>
      <c r="G34" s="36">
        <v>100</v>
      </c>
      <c r="H34" s="33"/>
    </row>
    <row r="35" spans="2:5" ht="12.75">
      <c r="B35" s="31"/>
      <c r="C35" s="31"/>
      <c r="D35" s="31"/>
      <c r="E35" s="31"/>
    </row>
    <row r="36" spans="4:5" ht="12.75">
      <c r="D36" s="5" t="s">
        <v>6</v>
      </c>
      <c r="E36" s="17">
        <f>SUM(E29:E34)</f>
        <v>590.9705065358296</v>
      </c>
    </row>
  </sheetData>
  <printOptions/>
  <pageMargins left="0.75" right="0.75" top="1" bottom="1" header="0" footer="0"/>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Plaza Vidaurre</dc:creator>
  <cp:keywords/>
  <dc:description/>
  <cp:lastModifiedBy>Marco Plaza Vidaurre</cp:lastModifiedBy>
  <dcterms:created xsi:type="dcterms:W3CDTF">2003-10-24T01:52:36Z</dcterms:created>
  <dcterms:modified xsi:type="dcterms:W3CDTF">2003-11-02T21:24:55Z</dcterms:modified>
  <cp:category/>
  <cp:version/>
  <cp:contentType/>
  <cp:contentStatus/>
</cp:coreProperties>
</file>